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5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B34" i="62" s="1"/>
  <c r="AH34" i="14"/>
  <c r="AI34"/>
  <c r="AJ34"/>
  <c r="AB34" i="63" s="1"/>
  <c r="AE35" i="14"/>
  <c r="AB35" i="61" s="1"/>
  <c r="AF35" i="14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B38" i="62" s="1"/>
  <c r="AH38" i="14"/>
  <c r="AI38"/>
  <c r="AJ38"/>
  <c r="AB38" i="63" s="1"/>
  <c r="AE39" i="14"/>
  <c r="AB39" i="61" s="1"/>
  <c r="AF39" i="14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B42" i="63" s="1"/>
  <c r="AE43" i="14"/>
  <c r="AB43" i="61" s="1"/>
  <c r="AF43" i="14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B55" i="61" s="1"/>
  <c r="AF55" i="14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B71" i="61" s="1"/>
  <c r="AF71" i="14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B74" i="63" s="1"/>
  <c r="AE75" i="14"/>
  <c r="AB75" i="61" s="1"/>
  <c r="AF75" i="14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B82" i="63" s="1"/>
  <c r="AE83" i="14"/>
  <c r="AB83" i="61" s="1"/>
  <c r="AF83" i="14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 i="62" s="1"/>
  <c r="AA8" i="14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 i="62" s="1"/>
  <c r="AA32" i="14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 i="62" s="1"/>
  <c r="AA48" i="14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 i="62" s="1"/>
  <c r="AA64" i="1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 i="62" s="1"/>
  <c r="AA80" i="14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AA95" i="61" s="1"/>
  <c r="Y95" i="14"/>
  <c r="Z95"/>
  <c r="AA95"/>
  <c r="AB95"/>
  <c r="AC95"/>
  <c r="X96"/>
  <c r="Y96"/>
  <c r="Z96"/>
  <c r="AA96" i="62" s="1"/>
  <c r="AA96" i="14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Y7"/>
  <c r="Z7"/>
  <c r="AA7"/>
  <c r="Y8"/>
  <c r="Z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B14"/>
  <c r="Y15"/>
  <c r="Z15"/>
  <c r="AA15"/>
  <c r="Y16"/>
  <c r="Z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Y23"/>
  <c r="Z23"/>
  <c r="AA23"/>
  <c r="Y24"/>
  <c r="Z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B30"/>
  <c r="Y31"/>
  <c r="Z31"/>
  <c r="AA31"/>
  <c r="Y32"/>
  <c r="Z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Y39"/>
  <c r="Z39"/>
  <c r="AA39"/>
  <c r="Y40"/>
  <c r="Z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B46"/>
  <c r="Y47"/>
  <c r="Z47"/>
  <c r="AA47"/>
  <c r="Y48"/>
  <c r="Z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Y55"/>
  <c r="Z55"/>
  <c r="AA55"/>
  <c r="Y56"/>
  <c r="Z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B62"/>
  <c r="Y63"/>
  <c r="Z63"/>
  <c r="AA63"/>
  <c r="Y64"/>
  <c r="Z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Y71"/>
  <c r="Z71"/>
  <c r="AA71"/>
  <c r="Y72"/>
  <c r="Z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B78"/>
  <c r="Y79"/>
  <c r="Z79"/>
  <c r="AA79"/>
  <c r="Y80"/>
  <c r="Z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Y87"/>
  <c r="Z87"/>
  <c r="AA87"/>
  <c r="Y88"/>
  <c r="Z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B94"/>
  <c r="Y95"/>
  <c r="Z95"/>
  <c r="AA95"/>
  <c r="Y96"/>
  <c r="Z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L99" i="27" l="1"/>
  <c r="AL99" i="26"/>
  <c r="AK99" i="29"/>
  <c r="AK99" i="26"/>
  <c r="AK99" i="24"/>
  <c r="AB27" i="61"/>
  <c r="AB26" i="62"/>
  <c r="AB23" i="61"/>
  <c r="AB22" i="62"/>
  <c r="AB19" i="61"/>
  <c r="AB18" i="62"/>
  <c r="AB11" i="61"/>
  <c r="AB10" i="62"/>
  <c r="AB7" i="61"/>
  <c r="AB6" i="62"/>
  <c r="AO99" i="24"/>
  <c r="AB66" i="63"/>
  <c r="AB50"/>
  <c r="AB98" i="62"/>
  <c r="AB90"/>
  <c r="AB86"/>
  <c r="AB70"/>
  <c r="AB58"/>
  <c r="AB54"/>
  <c r="AB50"/>
  <c r="AB42"/>
  <c r="AB60"/>
  <c r="AB56"/>
  <c r="AB52"/>
  <c r="AB48"/>
  <c r="AB44"/>
  <c r="AB40"/>
  <c r="AB36"/>
  <c r="AB32"/>
  <c r="AB24"/>
  <c r="AB20"/>
  <c r="AB91" i="61"/>
  <c r="AB67"/>
  <c r="AB59"/>
  <c r="AB51"/>
  <c r="AB82"/>
  <c r="AB78"/>
  <c r="AB74"/>
  <c r="AB70"/>
  <c r="AB66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N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N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N41"/>
  <c r="F41"/>
  <c r="U40"/>
  <c r="F40"/>
  <c r="U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F28"/>
  <c r="U27"/>
  <c r="N27"/>
  <c r="F27"/>
  <c r="U26"/>
  <c r="F26"/>
  <c r="U25"/>
  <c r="N25"/>
  <c r="F25"/>
  <c r="U24"/>
  <c r="F24"/>
  <c r="U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N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F4"/>
  <c r="U3"/>
  <c r="L99"/>
  <c r="J99"/>
  <c r="I99"/>
  <c r="C99"/>
  <c r="B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N86"/>
  <c r="F86"/>
  <c r="U85"/>
  <c r="U84"/>
  <c r="F84"/>
  <c r="U83"/>
  <c r="U82"/>
  <c r="F82"/>
  <c r="U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U30"/>
  <c r="N30"/>
  <c r="F30"/>
  <c r="U29"/>
  <c r="F29"/>
  <c r="U28"/>
  <c r="N28"/>
  <c r="F28"/>
  <c r="U27"/>
  <c r="U26"/>
  <c r="F26"/>
  <c r="U25"/>
  <c r="U24"/>
  <c r="F24"/>
  <c r="U23"/>
  <c r="U22"/>
  <c r="N22"/>
  <c r="F22"/>
  <c r="U21"/>
  <c r="U20"/>
  <c r="F20"/>
  <c r="U19"/>
  <c r="U18"/>
  <c r="F18"/>
  <c r="U17"/>
  <c r="U16"/>
  <c r="F16"/>
  <c r="U15"/>
  <c r="U14"/>
  <c r="N14"/>
  <c r="F14"/>
  <c r="U13"/>
  <c r="U12"/>
  <c r="F12"/>
  <c r="U11"/>
  <c r="U10"/>
  <c r="F10"/>
  <c r="U9"/>
  <c r="U8"/>
  <c r="F8"/>
  <c r="U7"/>
  <c r="U6"/>
  <c r="N6"/>
  <c r="F6"/>
  <c r="U5"/>
  <c r="U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N5"/>
  <c r="F5"/>
  <c r="U4"/>
  <c r="F4"/>
  <c r="U3"/>
  <c r="M99"/>
  <c r="L99"/>
  <c r="J99"/>
  <c r="C99"/>
  <c r="A1"/>
  <c r="T99" i="55"/>
  <c r="S99"/>
  <c r="R99"/>
  <c r="Q99"/>
  <c r="P99"/>
  <c r="U98"/>
  <c r="F98"/>
  <c r="U97"/>
  <c r="N97"/>
  <c r="U96"/>
  <c r="F96"/>
  <c r="U95"/>
  <c r="U94"/>
  <c r="N94"/>
  <c r="F94"/>
  <c r="U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F83"/>
  <c r="U82"/>
  <c r="F82"/>
  <c r="U81"/>
  <c r="N81"/>
  <c r="U80"/>
  <c r="F80"/>
  <c r="U79"/>
  <c r="F79"/>
  <c r="U78"/>
  <c r="F78"/>
  <c r="U77"/>
  <c r="F77"/>
  <c r="U76"/>
  <c r="F76"/>
  <c r="U75"/>
  <c r="F75"/>
  <c r="U74"/>
  <c r="F74"/>
  <c r="U73"/>
  <c r="N73"/>
  <c r="U72"/>
  <c r="F72"/>
  <c r="U71"/>
  <c r="U70"/>
  <c r="F70"/>
  <c r="U69"/>
  <c r="U68"/>
  <c r="F68"/>
  <c r="U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C99"/>
  <c r="A1"/>
  <c r="F67" i="56" l="1"/>
  <c r="F95" i="57"/>
  <c r="F93"/>
  <c r="F89"/>
  <c r="C99"/>
  <c r="F5"/>
  <c r="F97" i="55"/>
  <c r="F95"/>
  <c r="F91"/>
  <c r="F81"/>
  <c r="F73"/>
  <c r="F71"/>
  <c r="F69"/>
  <c r="F11" i="57"/>
  <c r="F69" i="56"/>
  <c r="N7" i="55"/>
  <c r="N19"/>
  <c r="N29"/>
  <c r="N35"/>
  <c r="N45"/>
  <c r="N65"/>
  <c r="N69"/>
  <c r="N77"/>
  <c r="N85"/>
  <c r="N93"/>
  <c r="N27" i="57"/>
  <c r="N35"/>
  <c r="N43"/>
  <c r="N51"/>
  <c r="N59"/>
  <c r="N67"/>
  <c r="N75"/>
  <c r="N16" i="55"/>
  <c r="N32"/>
  <c r="N64"/>
  <c r="N68"/>
  <c r="N76"/>
  <c r="N84"/>
  <c r="N92"/>
  <c r="N4" i="57"/>
  <c r="N16"/>
  <c r="N20"/>
  <c r="N76"/>
  <c r="N24" i="61"/>
  <c r="N28"/>
  <c r="N40"/>
  <c r="N44"/>
  <c r="N48"/>
  <c r="N52"/>
  <c r="N56"/>
  <c r="N60"/>
  <c r="N64"/>
  <c r="N68"/>
  <c r="N72"/>
  <c r="N4" i="63"/>
  <c r="N8"/>
  <c r="N12"/>
  <c r="N16"/>
  <c r="N20"/>
  <c r="N24"/>
  <c r="N32"/>
  <c r="N36"/>
  <c r="N40"/>
  <c r="N44"/>
  <c r="N48"/>
  <c r="N56"/>
  <c r="N60"/>
  <c r="N64"/>
  <c r="N68"/>
  <c r="N76"/>
  <c r="N80"/>
  <c r="N84"/>
  <c r="N88"/>
  <c r="N92"/>
  <c r="F33" i="58"/>
  <c r="M99" i="63"/>
  <c r="N97" i="62"/>
  <c r="N24" i="58"/>
  <c r="N8" i="57"/>
  <c r="N12"/>
  <c r="N49"/>
  <c r="N24"/>
  <c r="N6" i="63"/>
  <c r="N10"/>
  <c r="N14"/>
  <c r="N18"/>
  <c r="N22"/>
  <c r="N26"/>
  <c r="N34"/>
  <c r="N38"/>
  <c r="N42"/>
  <c r="N46"/>
  <c r="N50"/>
  <c r="N54"/>
  <c r="N58"/>
  <c r="N62"/>
  <c r="N66"/>
  <c r="N70"/>
  <c r="N74"/>
  <c r="N82"/>
  <c r="N86"/>
  <c r="N90"/>
  <c r="N98"/>
  <c r="N9"/>
  <c r="N21"/>
  <c r="N29"/>
  <c r="N37"/>
  <c r="N45"/>
  <c r="N49"/>
  <c r="N57"/>
  <c r="N65"/>
  <c r="N73"/>
  <c r="N81"/>
  <c r="N89"/>
  <c r="N97"/>
  <c r="N7" i="56"/>
  <c r="N11"/>
  <c r="N15"/>
  <c r="N17"/>
  <c r="N18"/>
  <c r="N19"/>
  <c r="N21"/>
  <c r="N23"/>
  <c r="N27"/>
  <c r="N31"/>
  <c r="N33"/>
  <c r="N34"/>
  <c r="N35"/>
  <c r="N37"/>
  <c r="N39"/>
  <c r="N43"/>
  <c r="N47"/>
  <c r="N49"/>
  <c r="N50"/>
  <c r="N53"/>
  <c r="N61"/>
  <c r="N69"/>
  <c r="N77"/>
  <c r="N98" i="55"/>
  <c r="N48"/>
  <c r="N72"/>
  <c r="N80"/>
  <c r="N88"/>
  <c r="N96"/>
  <c r="N10" i="57"/>
  <c r="N18"/>
  <c r="N33"/>
  <c r="N53"/>
  <c r="N89"/>
  <c r="N41"/>
  <c r="N45"/>
  <c r="N57"/>
  <c r="N61"/>
  <c r="N65"/>
  <c r="N73"/>
  <c r="K99" i="63"/>
  <c r="N31" i="57"/>
  <c r="N39"/>
  <c r="N47"/>
  <c r="N55"/>
  <c r="N63"/>
  <c r="N71"/>
  <c r="N83"/>
  <c r="N26"/>
  <c r="F75" i="62"/>
  <c r="F46" i="61"/>
  <c r="B99"/>
  <c r="B99" i="56"/>
  <c r="F93" i="55"/>
  <c r="F67"/>
  <c r="B99" i="58"/>
  <c r="F34"/>
  <c r="F87" i="57"/>
  <c r="F33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O46" s="1"/>
  <c r="N54"/>
  <c r="N58"/>
  <c r="N62"/>
  <c r="N66"/>
  <c r="O66" s="1"/>
  <c r="N70"/>
  <c r="N74"/>
  <c r="N78"/>
  <c r="N9"/>
  <c r="O9" s="1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N44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O92" s="1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56"/>
  <c r="V4"/>
  <c r="V9"/>
  <c r="V32"/>
  <c r="O32"/>
  <c r="V47"/>
  <c r="V16"/>
  <c r="O16"/>
  <c r="V43"/>
  <c r="V98"/>
  <c r="O98"/>
  <c r="V10" i="56"/>
  <c r="O10"/>
  <c r="V24"/>
  <c r="V26"/>
  <c r="V40"/>
  <c r="V42"/>
  <c r="N8" i="55"/>
  <c r="F9"/>
  <c r="I99"/>
  <c r="M99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72"/>
  <c r="O92"/>
  <c r="O13" i="56"/>
  <c r="O45"/>
  <c r="O57"/>
  <c r="V62" i="55"/>
  <c r="V66"/>
  <c r="O66"/>
  <c r="V74"/>
  <c r="V94"/>
  <c r="O94"/>
  <c r="V6" i="56"/>
  <c r="V22"/>
  <c r="V36"/>
  <c r="V38"/>
  <c r="O38"/>
  <c r="V52"/>
  <c r="V54"/>
  <c r="O54"/>
  <c r="V62"/>
  <c r="V70"/>
  <c r="O70"/>
  <c r="V75"/>
  <c r="V78"/>
  <c r="V86"/>
  <c r="V94"/>
  <c r="O4" i="57"/>
  <c r="V13" i="58"/>
  <c r="V12" i="55"/>
  <c r="V17"/>
  <c r="V28"/>
  <c r="V44"/>
  <c r="V60"/>
  <c r="V90"/>
  <c r="V18" i="56"/>
  <c r="O18"/>
  <c r="V32"/>
  <c r="V34"/>
  <c r="O34"/>
  <c r="O43"/>
  <c r="V48"/>
  <c r="V50"/>
  <c r="B99" i="55"/>
  <c r="F3"/>
  <c r="K99"/>
  <c r="F5"/>
  <c r="N20"/>
  <c r="O20" s="1"/>
  <c r="F21"/>
  <c r="G34"/>
  <c r="N36"/>
  <c r="O36" s="1"/>
  <c r="F37"/>
  <c r="G50"/>
  <c r="N52"/>
  <c r="F53"/>
  <c r="O68"/>
  <c r="O76"/>
  <c r="O84"/>
  <c r="O5" i="56"/>
  <c r="O21"/>
  <c r="O37"/>
  <c r="O53"/>
  <c r="O69"/>
  <c r="O77"/>
  <c r="V70" i="55"/>
  <c r="V78"/>
  <c r="O78"/>
  <c r="O86"/>
  <c r="V14" i="56"/>
  <c r="O14"/>
  <c r="V28"/>
  <c r="V30"/>
  <c r="O30"/>
  <c r="V44"/>
  <c r="V46"/>
  <c r="V58"/>
  <c r="O58"/>
  <c r="V66"/>
  <c r="V71"/>
  <c r="V74"/>
  <c r="O74"/>
  <c r="V82"/>
  <c r="V90"/>
  <c r="O95"/>
  <c r="V98"/>
  <c r="J99" i="55"/>
  <c r="G6"/>
  <c r="O7"/>
  <c r="N24"/>
  <c r="N40"/>
  <c r="N56"/>
  <c r="O56" s="1"/>
  <c r="V25" i="58"/>
  <c r="V38"/>
  <c r="V54"/>
  <c r="V73"/>
  <c r="V75" i="55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68" i="55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46" i="58"/>
  <c r="V65"/>
  <c r="V78"/>
  <c r="N3" i="56"/>
  <c r="N90" i="57"/>
  <c r="F91"/>
  <c r="K99" i="58"/>
  <c r="U99"/>
  <c r="F9"/>
  <c r="F17"/>
  <c r="V26"/>
  <c r="O26"/>
  <c r="V42"/>
  <c r="O42"/>
  <c r="V58"/>
  <c r="V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5" l="1"/>
  <c r="O17"/>
  <c r="O97" i="56"/>
  <c r="O89"/>
  <c r="O81"/>
  <c r="O65"/>
  <c r="O78"/>
  <c r="O62"/>
  <c r="O93"/>
  <c r="O85"/>
  <c r="O29" i="58"/>
  <c r="O91" i="55"/>
  <c r="O43"/>
  <c r="O70"/>
  <c r="O62"/>
  <c r="O23" i="56"/>
  <c r="O7"/>
  <c r="O27"/>
  <c r="O11"/>
  <c r="O47"/>
  <c r="O51"/>
  <c r="O35"/>
  <c r="O19"/>
  <c r="O87"/>
  <c r="O79"/>
  <c r="O71"/>
  <c r="O63"/>
  <c r="O55"/>
  <c r="O4" i="55"/>
  <c r="V51"/>
  <c r="V31" i="56"/>
  <c r="O91"/>
  <c r="O59"/>
  <c r="E99"/>
  <c r="G8"/>
  <c r="V8" s="1"/>
  <c r="O71" i="55"/>
  <c r="O27"/>
  <c r="O3"/>
  <c r="O50" i="56"/>
  <c r="O15"/>
  <c r="O44" i="57"/>
  <c r="O40" i="56"/>
  <c r="O17" i="58"/>
  <c r="O81"/>
  <c r="O65"/>
  <c r="O41"/>
  <c r="O25"/>
  <c r="O96" i="56"/>
  <c r="O88"/>
  <c r="O80"/>
  <c r="O72"/>
  <c r="O64"/>
  <c r="O56"/>
  <c r="O44"/>
  <c r="O28"/>
  <c r="O96" i="55"/>
  <c r="O80"/>
  <c r="O8" i="57"/>
  <c r="O88" i="55"/>
  <c r="O30" i="58"/>
  <c r="O63" i="57"/>
  <c r="O11"/>
  <c r="O97" i="58"/>
  <c r="O71" i="57"/>
  <c r="O55"/>
  <c r="O47"/>
  <c r="O48"/>
  <c r="O64"/>
  <c r="O63" i="55"/>
  <c r="O9" i="58"/>
  <c r="O36" i="56"/>
  <c r="G4"/>
  <c r="V4" s="1"/>
  <c r="G3"/>
  <c r="V3" s="1"/>
  <c r="O84"/>
  <c r="O76"/>
  <c r="O67"/>
  <c r="O39"/>
  <c r="G79" i="55"/>
  <c r="V79" s="1"/>
  <c r="G40"/>
  <c r="V40" s="1"/>
  <c r="G24"/>
  <c r="V24" s="1"/>
  <c r="G23"/>
  <c r="V23" s="1"/>
  <c r="O87"/>
  <c r="V80"/>
  <c r="O52"/>
  <c r="O35"/>
  <c r="O19"/>
  <c r="G10"/>
  <c r="O83" i="56"/>
  <c r="O75"/>
  <c r="O61"/>
  <c r="O60"/>
  <c r="V63" i="55"/>
  <c r="G46"/>
  <c r="G11"/>
  <c r="V11" s="1"/>
  <c r="E99"/>
  <c r="O95"/>
  <c r="O90"/>
  <c r="O82"/>
  <c r="O22"/>
  <c r="D99"/>
  <c r="V61" i="58"/>
  <c r="O57"/>
  <c r="O45"/>
  <c r="V37"/>
  <c r="G91"/>
  <c r="G75"/>
  <c r="G59"/>
  <c r="O59" s="1"/>
  <c r="G43"/>
  <c r="V30"/>
  <c r="G27"/>
  <c r="E99"/>
  <c r="G11"/>
  <c r="V11" s="1"/>
  <c r="V93"/>
  <c r="V77"/>
  <c r="V66"/>
  <c r="O53"/>
  <c r="O22"/>
  <c r="D99"/>
  <c r="G82" i="57"/>
  <c r="V82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23" i="55"/>
  <c r="O25" i="57"/>
  <c r="O8" i="56"/>
  <c r="O79" i="55"/>
  <c r="O82" i="57"/>
  <c r="O11" i="58"/>
  <c r="O21" i="57"/>
  <c r="O4" i="56"/>
  <c r="O40" i="55"/>
  <c r="O24"/>
  <c r="O11"/>
  <c r="O12" i="56"/>
  <c r="V46" i="55"/>
  <c r="O46"/>
  <c r="O91" i="58"/>
  <c r="V91"/>
  <c r="V75"/>
  <c r="O75"/>
  <c r="V59"/>
  <c r="V43"/>
  <c r="O43"/>
  <c r="O27"/>
  <c r="V27"/>
  <c r="O56"/>
  <c r="O61" i="57"/>
  <c r="V53"/>
  <c r="O5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47"/>
  <c r="CG95"/>
  <c r="CM7"/>
  <c r="DA7"/>
  <c r="CO93"/>
  <c r="BY66"/>
  <c r="DB95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BF98"/>
  <c r="DH98" s="1"/>
  <c r="D98" i="40" s="1"/>
  <c r="AY4" i="54"/>
  <c r="AY6"/>
  <c r="DG6" s="1"/>
  <c r="AY8"/>
  <c r="DG8" s="1"/>
  <c r="C8" i="40" s="1"/>
  <c r="AY9" i="54"/>
  <c r="AY15"/>
  <c r="DG15" s="1"/>
  <c r="C15" i="40" s="1"/>
  <c r="DI15" i="54"/>
  <c r="E15" i="40" s="1"/>
  <c r="AY17" i="54"/>
  <c r="AY19"/>
  <c r="DG19" s="1"/>
  <c r="C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AY58"/>
  <c r="DG58" s="1"/>
  <c r="C58" i="40" s="1"/>
  <c r="AY62" i="54"/>
  <c r="DI62"/>
  <c r="E62" i="40" s="1"/>
  <c r="DJ62" i="54"/>
  <c r="F62" i="40" s="1"/>
  <c r="AY72" i="54"/>
  <c r="AY79"/>
  <c r="DI79"/>
  <c r="E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H6" i="54"/>
  <c r="D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W90" i="54" l="1"/>
  <c r="CW86"/>
  <c r="CW78"/>
  <c r="CW74"/>
  <c r="DD97"/>
  <c r="DD81"/>
  <c r="DD53"/>
  <c r="CB41"/>
  <c r="DD77"/>
  <c r="DD26"/>
  <c r="DD29"/>
  <c r="DD15"/>
  <c r="DD11"/>
  <c r="DD87"/>
  <c r="DD71"/>
  <c r="DD55"/>
  <c r="CW82"/>
  <c r="CW46"/>
  <c r="CW15"/>
  <c r="CP44"/>
  <c r="CI9"/>
  <c r="DK5"/>
  <c r="CI17"/>
  <c r="C6" i="40"/>
  <c r="DK6" i="54"/>
  <c r="CB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55"/>
  <c r="AD59"/>
  <c r="AD63"/>
  <c r="AD6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N56" i="24" s="1"/>
  <c r="W56" i="53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AF59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<sst xmlns="http://schemas.openxmlformats.org/spreadsheetml/2006/main" count="8078" uniqueCount="548">
  <si>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</si>
  <si>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</si>
  <si>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</si>
  <si>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</si>
  <si>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</si>
  <si>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</si>
  <si>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</si>
  <si>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</si>
  <si>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</si>
  <si>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</si>
  <si>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</si>
  <si>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</si>
  <si>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</si>
  <si>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</si>
  <si>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</si>
  <si>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</si>
  <si>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</si>
  <si>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</si>
  <si>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</si>
  <si>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</si>
  <si>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</si>
  <si>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</si>
  <si>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</si>
  <si>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</si>
  <si>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</si>
  <si>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</si>
  <si>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</si>
  <si>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</si>
  <si>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</si>
  <si>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</si>
  <si>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</si>
  <si>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</si>
  <si>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</si>
  <si>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</si>
  <si>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</si>
  <si>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</si>
  <si>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</si>
  <si>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</si>
  <si>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</si>
  <si>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</si>
  <si>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</si>
  <si>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</si>
  <si>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</si>
  <si>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</si>
  <si>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</si>
  <si>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</si>
  <si>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</si>
  <si>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</si>
  <si>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</si>
  <si>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</si>
  <si>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</si>
  <si>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</si>
  <si>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</si>
  <si>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</si>
  <si>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</si>
  <si>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</si>
  <si>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</si>
  <si>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</si>
  <si>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</si>
  <si>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</si>
  <si>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</si>
  <si>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</si>
  <si>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</si>
  <si>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</si>
  <si>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</si>
  <si>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</si>
  <si>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</si>
  <si>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</si>
  <si>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</si>
  <si>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</si>
  <si>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</si>
  <si>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</si>
  <si>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</si>
  <si>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</si>
  <si>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</si>
  <si>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</si>
  <si>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</si>
  <si>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</si>
  <si>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</si>
  <si>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</si>
  <si>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</si>
  <si>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</si>
  <si>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</si>
  <si>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</si>
  <si>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</si>
  <si>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</si>
  <si>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</si>
  <si>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</si>
  <si>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</si>
  <si>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</si>
  <si>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</si>
  <si>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</si>
  <si>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</si>
  <si>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</si>
  <si>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</si>
  <si>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</si>
  <si>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</si>
  <si>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</si>
  <si>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</si>
  <si>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</si>
  <si>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</si>
  <si>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</si>
  <si>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</si>
  <si>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</si>
  <si>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</si>
  <si>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</si>
  <si>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</si>
  <si>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</si>
  <si>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</si>
  <si>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</si>
  <si>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</si>
  <si>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</si>
  <si>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</si>
  <si>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</si>
  <si>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</si>
  <si>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</si>
  <si>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</si>
  <si>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</si>
  <si>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</si>
  <si>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</si>
  <si>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</si>
  <si>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</si>
  <si>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</si>
  <si>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</si>
  <si>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</si>
  <si>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</si>
  <si>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</si>
  <si>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</si>
  <si>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</si>
  <si>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</si>
  <si>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</si>
  <si>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</si>
  <si>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</si>
  <si>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</si>
  <si>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</si>
  <si>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</si>
  <si>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</si>
  <si>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</si>
  <si>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</si>
  <si>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</si>
  <si>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</si>
  <si>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</si>
  <si>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</si>
  <si>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</si>
  <si>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</si>
  <si>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</si>
  <si>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</si>
  <si>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</si>
  <si>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</si>
  <si>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</si>
  <si>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</si>
  <si>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</si>
  <si>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</si>
  <si>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</si>
  <si>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</si>
  <si>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</si>
  <si>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</si>
  <si>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</si>
  <si>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</si>
  <si>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</si>
  <si>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</si>
  <si>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</si>
  <si>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</si>
  <si>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</si>
  <si>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</si>
  <si>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</si>
  <si>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</si>
  <si>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</si>
  <si>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</si>
  <si>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</si>
  <si>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</si>
  <si>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</si>
  <si>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</si>
  <si>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</si>
  <si>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</si>
  <si>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</si>
  <si>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</si>
  <si>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</si>
  <si>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</si>
  <si>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</si>
  <si>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</si>
  <si>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</si>
  <si>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</si>
  <si>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</si>
  <si>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</si>
  <si>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</si>
  <si>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</si>
  <si>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</si>
  <si>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</si>
  <si>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</si>
  <si>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</si>
  <si>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</si>
  <si>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</si>
  <si>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</si>
  <si>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</si>
  <si>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</si>
  <si>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</si>
  <si>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</si>
  <si>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</si>
  <si>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</si>
  <si>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</si>
  <si>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</si>
  <si>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</si>
  <si>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</si>
  <si>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</si>
  <si>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</si>
  <si>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</si>
  <si>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</si>
  <si>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</si>
  <si>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</si>
  <si>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</si>
  <si>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</si>
  <si>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</si>
  <si>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</si>
  <si>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</si>
  <si>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</si>
  <si>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</si>
  <si>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</si>
  <si>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</si>
  <si>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</si>
  <si>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</si>
  <si>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</si>
  <si>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</si>
  <si>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</si>
  <si>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</si>
  <si>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</si>
  <si>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</si>
  <si>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</si>
  <si>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</si>
  <si>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</si>
  <si>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</si>
  <si>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</si>
  <si>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</si>
  <si>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</si>
  <si>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</si>
  <si>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</si>
  <si>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</si>
  <si>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</si>
  <si>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</si>
  <si>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</si>
  <si>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</si>
  <si>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</si>
  <si>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</si>
  <si>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</si>
  <si>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</si>
  <si>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</si>
  <si>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</si>
  <si>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</si>
  <si>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</si>
  <si>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</si>
  <si>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</si>
  <si>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</si>
  <si>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</si>
  <si>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</si>
  <si>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</si>
  <si>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</si>
  <si>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</si>
  <si>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</si>
  <si>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</si>
  <si>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</si>
  <si>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</si>
  <si>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</si>
  <si>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</si>
  <si>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</si>
  <si>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</si>
  <si>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</si>
  <si>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</si>
  <si>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</si>
  <si>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</si>
  <si>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</si>
  <si>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</si>
  <si>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</si>
  <si>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</si>
  <si>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</si>
  <si>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</si>
  <si>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</si>
  <si>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</si>
  <si>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</si>
  <si>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</si>
  <si>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</si>
  <si>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</si>
  <si>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</si>
  <si>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</si>
  <si>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</si>
  <si>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</si>
  <si>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</si>
  <si>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</si>
  <si>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</si>
  <si>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</si>
  <si>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</si>
  <si>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</si>
  <si>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</si>
  <si>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</si>
  <si>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</si>
  <si>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</si>
  <si>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</si>
  <si>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</si>
  <si>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</si>
  <si>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</si>
  <si>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</si>
  <si>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</si>
  <si>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</si>
  <si>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</si>
  <si>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</si>
  <si>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</si>
  <si>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</si>
  <si>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</si>
  <si>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</si>
  <si>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</si>
  <si>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</si>
  <si>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</si>
  <si>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</si>
  <si>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</si>
  <si>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</si>
  <si>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</si>
  <si>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</si>
  <si>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</si>
  <si>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</si>
  <si>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</si>
  <si>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</si>
  <si>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</si>
  <si>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</si>
  <si>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</si>
  <si>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</si>
  <si>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</si>
  <si>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</si>
  <si>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</si>
  <si>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</si>
  <si>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</si>
  <si>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</si>
  <si>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</si>
  <si>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</si>
  <si>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</si>
  <si>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</si>
  <si>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</si>
  <si>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</si>
  <si>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</si>
  <si>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</si>
  <si>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</si>
  <si>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</si>
  <si>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</si>
  <si>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</si>
  <si>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</si>
  <si>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</si>
  <si>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</si>
  <si>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</si>
  <si>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</si>
  <si>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</si>
  <si>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</si>
  <si>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</si>
  <si>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</si>
  <si>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</si>
  <si>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</si>
  <si>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</si>
  <si>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</si>
  <si>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</si>
  <si>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</si>
  <si>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</si>
  <si>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</si>
  <si>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</si>
  <si>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</si>
  <si>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</si>
  <si>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</si>
  <si>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</si>
  <si>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</si>
  <si>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</si>
  <si>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</si>
  <si>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</si>
  <si>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</si>
  <si>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</si>
  <si>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</si>
  <si>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</si>
  <si>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</si>
  <si>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</si>
  <si>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</si>
  <si>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</si>
  <si>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</si>
  <si>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</si>
  <si>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</si>
  <si>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</si>
  <si>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</si>
  <si>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</si>
  <si>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</si>
  <si>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</si>
  <si>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</si>
  <si>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</si>
  <si>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</si>
  <si>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</si>
  <si>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</si>
  <si>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</si>
  <si>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</si>
  <si>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</si>
  <si>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</si>
  <si>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</si>
  <si>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</si>
  <si>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</si>
  <si>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</si>
  <si>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</si>
  <si>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</si>
  <si>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</si>
  <si>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</si>
  <si>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</si>
  <si>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</si>
  <si>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</si>
  <si>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</si>
  <si>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</si>
  <si>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</si>
  <si>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</si>
  <si>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</si>
  <si>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</si>
  <si>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</si>
  <si>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</si>
  <si>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</si>
  <si>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</si>
  <si>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</si>
  <si>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</si>
  <si>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</si>
  <si>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</si>
  <si>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</si>
  <si>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</si>
  <si>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</si>
  <si>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</si>
  <si>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</si>
  <si>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</si>
  <si>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</si>
  <si>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</si>
  <si>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</si>
  <si>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</si>
  <si>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</si>
  <si>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</si>
  <si>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</si>
  <si>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</si>
  <si>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</si>
  <si>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</si>
  <si>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</si>
  <si>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</si>
  <si>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</si>
  <si>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</si>
  <si>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</si>
  <si>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</si>
  <si>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</si>
  <si>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</si>
  <si>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</si>
  <si>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</si>
  <si>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</si>
  <si>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</si>
  <si>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</si>
  <si>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</si>
  <si>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</si>
  <si>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</si>
  <si>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</si>
  <si>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</si>
  <si>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59IS2022/09/05</t>
  </si>
  <si>
    <t>BRBCL(ER-13)</t>
  </si>
  <si>
    <t>FSTPP I &amp; II(ER-13)</t>
  </si>
  <si>
    <t>KGSU1AND2(SR-46)</t>
  </si>
  <si>
    <t>KGSU3AND4(SR-46)</t>
  </si>
  <si>
    <t>KHSTPP-II(ER-13)</t>
  </si>
  <si>
    <t>KKNP(SR-46)</t>
  </si>
  <si>
    <t>KUDGI(SR-46)</t>
  </si>
  <si>
    <t>MAPS(SR-46)</t>
  </si>
  <si>
    <t>NLCEXP(SR-46)</t>
  </si>
  <si>
    <t>NLCIIST1(SR-46)</t>
  </si>
  <si>
    <t>NLCIIST2(SR-46)</t>
  </si>
  <si>
    <t>NLCTS2EXP(SR-46)</t>
  </si>
  <si>
    <t>NNTPP(SR-46)</t>
  </si>
  <si>
    <t>NTPL(SR-46)</t>
  </si>
  <si>
    <t>RSTPSU1TO6(SR-46)</t>
  </si>
  <si>
    <t>RSTPSU7(SR-46)</t>
  </si>
  <si>
    <t>SASAN(WR-42)</t>
  </si>
  <si>
    <t>SIMHST2(SR-46)</t>
  </si>
  <si>
    <t>TALA(ER-13)</t>
  </si>
  <si>
    <t>TALST2(SR-46)</t>
  </si>
  <si>
    <t>VALLURNTECL(SR-46)</t>
  </si>
  <si>
    <t>APNRL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</si>
  <si>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</si>
  <si>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</si>
  <si>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</si>
  <si>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</si>
  <si>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</si>
  <si>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</si>
  <si>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</si>
  <si>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</si>
  <si>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</si>
  <si>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</si>
  <si>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</si>
  <si>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</si>
  <si>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</si>
  <si>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</si>
  <si>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</si>
  <si>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</si>
  <si>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</si>
  <si>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</si>
  <si>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</si>
  <si>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</si>
  <si>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</si>
  <si>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</si>
  <si>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</si>
  <si>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EDWPCL12</t>
  </si>
  <si>
    <t>TPL DIS SUR</t>
  </si>
  <si>
    <t>RSRPL_BKN</t>
  </si>
  <si>
    <t>TS1PL_BKN</t>
  </si>
  <si>
    <t>TPL DIS SUR-EDWPCL12</t>
  </si>
  <si>
    <t>East_Delhi_Waste_Processing_Company_Limited_(EDWPCL)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</si>
  <si>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</si>
  <si>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</si>
  <si>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</si>
  <si>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</si>
  <si>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</si>
  <si>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</si>
  <si>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</si>
  <si>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</si>
  <si>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</si>
  <si>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</si>
  <si>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</si>
  <si>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</si>
  <si>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</si>
  <si>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</si>
  <si>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</si>
  <si>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</si>
  <si>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</si>
  <si>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</si>
  <si>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</si>
  <si>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JHAJJAR(NR-77)</t>
  </si>
  <si>
    <t>KOTESHWR(NR-77)</t>
  </si>
  <si>
    <t>NAPP(NR-77)</t>
  </si>
  <si>
    <t>NJPC(NR-77)</t>
  </si>
  <si>
    <t>PARBATI3(NR-77)</t>
  </si>
  <si>
    <t>RAPPB(NR-77)</t>
  </si>
  <si>
    <t>RAPPC(NR-77)</t>
  </si>
  <si>
    <t>RIHAND1(NR-77)</t>
  </si>
  <si>
    <t>RIHAND2(NR-77)</t>
  </si>
  <si>
    <t>RIHAND3(NR-77)</t>
  </si>
  <si>
    <t>SALAL(NR-77)</t>
  </si>
  <si>
    <t>SEWA2(NR-77)</t>
  </si>
  <si>
    <t>SINGRAULI(NR-77)</t>
  </si>
  <si>
    <t>SINGRAULI_HYDRO(NR-77)</t>
  </si>
  <si>
    <t>TANAKPUR(NR-77)</t>
  </si>
  <si>
    <t>TEHRI(NR-77)</t>
  </si>
  <si>
    <t>UNCHAHAR1(NR-77)</t>
  </si>
  <si>
    <t>UNCHAHAR2(NR-77)</t>
  </si>
  <si>
    <t>UNCHAHAR3(NR-77)</t>
  </si>
  <si>
    <t>UNCHAHAR4(NR-77)</t>
  </si>
  <si>
    <t>URI2(NR-77)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</si>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</sst>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20</v>
          </cell>
          <cell r="D38">
            <v>0</v>
          </cell>
          <cell r="E38">
            <v>0</v>
          </cell>
          <cell r="H38">
            <v>0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20</v>
          </cell>
          <cell r="D39">
            <v>0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20</v>
          </cell>
          <cell r="D40">
            <v>0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40</v>
          </cell>
          <cell r="D41">
            <v>0</v>
          </cell>
          <cell r="E41">
            <v>0</v>
          </cell>
          <cell r="H41">
            <v>0</v>
          </cell>
          <cell r="I41">
            <v>40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100</v>
          </cell>
          <cell r="D42">
            <v>0</v>
          </cell>
          <cell r="E42">
            <v>0</v>
          </cell>
          <cell r="H42">
            <v>0</v>
          </cell>
          <cell r="I42">
            <v>40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100</v>
          </cell>
          <cell r="D43">
            <v>0</v>
          </cell>
          <cell r="E43">
            <v>0</v>
          </cell>
          <cell r="H43">
            <v>0</v>
          </cell>
          <cell r="I43">
            <v>60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100</v>
          </cell>
          <cell r="D44">
            <v>0</v>
          </cell>
          <cell r="E44">
            <v>0</v>
          </cell>
          <cell r="H44">
            <v>0</v>
          </cell>
          <cell r="I44">
            <v>60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100</v>
          </cell>
          <cell r="D45">
            <v>0</v>
          </cell>
          <cell r="E45">
            <v>0</v>
          </cell>
          <cell r="H45">
            <v>0</v>
          </cell>
          <cell r="I45">
            <v>80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100</v>
          </cell>
          <cell r="D46">
            <v>0</v>
          </cell>
          <cell r="E46">
            <v>0</v>
          </cell>
          <cell r="H46">
            <v>0</v>
          </cell>
          <cell r="I46">
            <v>80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100</v>
          </cell>
          <cell r="D47">
            <v>0</v>
          </cell>
          <cell r="E47">
            <v>0</v>
          </cell>
          <cell r="H47">
            <v>0</v>
          </cell>
          <cell r="I47">
            <v>80</v>
          </cell>
          <cell r="J47">
            <v>0</v>
          </cell>
          <cell r="K47">
            <v>0</v>
          </cell>
        </row>
        <row r="48">
          <cell r="B48">
            <v>110</v>
          </cell>
          <cell r="C48">
            <v>0</v>
          </cell>
          <cell r="D48">
            <v>0</v>
          </cell>
          <cell r="E48">
            <v>0</v>
          </cell>
          <cell r="H48">
            <v>110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20</v>
          </cell>
          <cell r="D49">
            <v>0</v>
          </cell>
          <cell r="E49">
            <v>0</v>
          </cell>
          <cell r="H49">
            <v>120</v>
          </cell>
          <cell r="I49">
            <v>20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20</v>
          </cell>
          <cell r="D50">
            <v>0</v>
          </cell>
          <cell r="E50">
            <v>0</v>
          </cell>
          <cell r="H50">
            <v>120</v>
          </cell>
          <cell r="I50">
            <v>20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28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23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23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23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23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23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23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23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23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23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23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23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23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23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23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23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23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23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23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23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23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23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23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23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23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23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23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23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23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23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23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23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23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23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23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23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23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23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23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23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23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23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23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23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23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54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54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54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54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54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54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54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54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54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22</v>
          </cell>
          <cell r="J60">
            <v>0</v>
          </cell>
          <cell r="K60">
            <v>0</v>
          </cell>
        </row>
        <row r="61">
          <cell r="B61">
            <v>54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22</v>
          </cell>
          <cell r="J61">
            <v>0</v>
          </cell>
          <cell r="K61">
            <v>0</v>
          </cell>
        </row>
        <row r="62">
          <cell r="B62">
            <v>54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24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306.98099999999999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286.02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286.02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286.02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298.42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298.42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298.42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298.42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298.42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298.42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298.42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298.42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298.42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672.92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44809</v>
      </c>
      <c r="Z3" s="37">
        <f>S3</f>
        <v>44809</v>
      </c>
      <c r="AE3" s="36"/>
      <c r="AH3" s="38">
        <f>AV4</f>
        <v>44809</v>
      </c>
    </row>
    <row r="4" spans="1:48" ht="15.75" thickBot="1">
      <c r="A4" s="37">
        <f>frq!A1</f>
        <v>44809</v>
      </c>
      <c r="L4" s="37">
        <f>frq!A1</f>
        <v>44809</v>
      </c>
      <c r="P4" s="37">
        <f>frq!A1</f>
        <v>44809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7.7499999999999999E-2</v>
      </c>
      <c r="H6" s="54">
        <f>(BAWANA!U3+BAWANA!V3)/4000</f>
        <v>0</v>
      </c>
      <c r="I6" s="54"/>
      <c r="J6" s="54">
        <f>G6+H6+I6</f>
        <v>7.7499999999999999E-2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2</v>
      </c>
      <c r="Q6">
        <f>EDWPCL!C3</f>
        <v>2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17.32</v>
      </c>
      <c r="AF6" s="56">
        <f>'MSW BWN'!C3</f>
        <v>17.32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7.7499999999999999E-2</v>
      </c>
      <c r="H7" s="54">
        <f>(BAWANA!U4+BAWANA!V4)/4000</f>
        <v>0</v>
      </c>
      <c r="I7" s="54"/>
      <c r="J7" s="54">
        <f t="shared" ref="J7:J70" si="3">G7+H7+I7</f>
        <v>7.7499999999999999E-2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2</v>
      </c>
      <c r="Q7">
        <f>EDWPCL!C4</f>
        <v>2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16.376000000000001</v>
      </c>
      <c r="AF7" s="56">
        <f>'MSW BWN'!C4</f>
        <v>16.376000000000001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7.7499999999999999E-2</v>
      </c>
      <c r="H8" s="54">
        <f>(BAWANA!U5+BAWANA!V5)/4000</f>
        <v>0</v>
      </c>
      <c r="I8" s="54"/>
      <c r="J8" s="54">
        <f t="shared" si="3"/>
        <v>7.7499999999999999E-2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2</v>
      </c>
      <c r="Q8">
        <f>EDWPCL!C5</f>
        <v>2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17.992000000000001</v>
      </c>
      <c r="AF8" s="56">
        <f>'MSW BWN'!C5</f>
        <v>17.992000000000001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7.7499999999999999E-2</v>
      </c>
      <c r="H9" s="54">
        <f>(BAWANA!U6+BAWANA!V6)/4000</f>
        <v>0</v>
      </c>
      <c r="I9" s="54"/>
      <c r="J9" s="54">
        <f t="shared" si="3"/>
        <v>7.7499999999999999E-2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2</v>
      </c>
      <c r="Q9">
        <f>EDWPCL!C6</f>
        <v>2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17.972000000000001</v>
      </c>
      <c r="AF9" s="56">
        <f>'MSW BWN'!C6</f>
        <v>17.972000000000001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7.7499999999999999E-2</v>
      </c>
      <c r="H10" s="54">
        <f>(BAWANA!U7+BAWANA!V7)/4000</f>
        <v>0</v>
      </c>
      <c r="I10" s="54"/>
      <c r="J10" s="54">
        <f t="shared" si="3"/>
        <v>7.7499999999999999E-2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2</v>
      </c>
      <c r="Q10">
        <f>EDWPCL!C7</f>
        <v>2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17.431999999999999</v>
      </c>
      <c r="AF10" s="56">
        <f>'MSW BWN'!C7</f>
        <v>17.431999999999999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7.7499999999999999E-2</v>
      </c>
      <c r="H11" s="54">
        <f>(BAWANA!U8+BAWANA!V8)/4000</f>
        <v>0</v>
      </c>
      <c r="I11" s="54"/>
      <c r="J11" s="54">
        <f t="shared" si="3"/>
        <v>7.7499999999999999E-2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2</v>
      </c>
      <c r="Q11">
        <f>EDWPCL!C8</f>
        <v>2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16.8</v>
      </c>
      <c r="AF11" s="56">
        <f>'MSW BWN'!C8</f>
        <v>16.8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7.7499999999999999E-2</v>
      </c>
      <c r="H12" s="54">
        <f>(BAWANA!U9+BAWANA!V9)/4000</f>
        <v>0</v>
      </c>
      <c r="I12" s="54"/>
      <c r="J12" s="54">
        <f t="shared" si="3"/>
        <v>7.7499999999999999E-2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2</v>
      </c>
      <c r="Q12">
        <f>EDWPCL!C9</f>
        <v>2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17.164000000000001</v>
      </c>
      <c r="AF12" s="56">
        <f>'MSW BWN'!C9</f>
        <v>17.164000000000001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7.7499999999999999E-2</v>
      </c>
      <c r="H13" s="54">
        <f>(BAWANA!U10+BAWANA!V10)/4000</f>
        <v>0</v>
      </c>
      <c r="I13" s="54"/>
      <c r="J13" s="54">
        <f t="shared" si="3"/>
        <v>7.7499999999999999E-2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2</v>
      </c>
      <c r="Q13">
        <f>EDWPCL!C10</f>
        <v>2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17.896000000000001</v>
      </c>
      <c r="AF13" s="56">
        <f>'MSW BWN'!C10</f>
        <v>17.896000000000001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2</v>
      </c>
      <c r="Q14">
        <f>EDWPCL!C11</f>
        <v>2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18.488</v>
      </c>
      <c r="AF14" s="56">
        <f>'MSW BWN'!C11</f>
        <v>18.488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2</v>
      </c>
      <c r="Q15">
        <f>EDWPCL!C12</f>
        <v>2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18.184000000000001</v>
      </c>
      <c r="AF15" s="56">
        <f>'MSW BWN'!C12</f>
        <v>18.184000000000001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2</v>
      </c>
      <c r="Q16">
        <f>EDWPCL!C13</f>
        <v>2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17.376000000000001</v>
      </c>
      <c r="AF16" s="56">
        <f>'MSW BWN'!C13</f>
        <v>17.376000000000001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2</v>
      </c>
      <c r="Q17">
        <f>EDWPCL!C14</f>
        <v>2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17.739999999999998</v>
      </c>
      <c r="AF17" s="56">
        <f>'MSW BWN'!C14</f>
        <v>17.739999999999998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2</v>
      </c>
      <c r="Q18">
        <f>EDWPCL!C15</f>
        <v>2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18.391999999999999</v>
      </c>
      <c r="AF18" s="56">
        <f>'MSW BWN'!C15</f>
        <v>18.391999999999999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2</v>
      </c>
      <c r="Q19">
        <f>EDWPCL!C16</f>
        <v>2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18.239999999999998</v>
      </c>
      <c r="AF19" s="56">
        <f>'MSW BWN'!C16</f>
        <v>18.239999999999998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2</v>
      </c>
      <c r="Q20">
        <f>EDWPCL!C17</f>
        <v>2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17.952000000000002</v>
      </c>
      <c r="AF20" s="56">
        <f>'MSW BWN'!C17</f>
        <v>17.952000000000002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2</v>
      </c>
      <c r="Q21">
        <f>EDWPCL!C18</f>
        <v>2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17.356000000000002</v>
      </c>
      <c r="AF21" s="56">
        <f>'MSW BWN'!C18</f>
        <v>17.356000000000002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2</v>
      </c>
      <c r="Q22">
        <f>EDWPCL!C19</f>
        <v>2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16.8</v>
      </c>
      <c r="AF22" s="56">
        <f>'MSW BWN'!C19</f>
        <v>16.8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2</v>
      </c>
      <c r="Q23">
        <f>EDWPCL!C20</f>
        <v>2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17.760000000000002</v>
      </c>
      <c r="AF23" s="56">
        <f>'MSW BWN'!C20</f>
        <v>17.760000000000002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2</v>
      </c>
      <c r="Q24">
        <f>EDWPCL!C21</f>
        <v>2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17.396000000000001</v>
      </c>
      <c r="AF24" s="56">
        <f>'MSW BWN'!C21</f>
        <v>17.396000000000001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2</v>
      </c>
      <c r="Q25">
        <f>EDWPCL!C22</f>
        <v>2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16.972000000000001</v>
      </c>
      <c r="AF25" s="56">
        <f>'MSW BWN'!C22</f>
        <v>16.972000000000001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2</v>
      </c>
      <c r="Q26">
        <f>EDWPCL!C23</f>
        <v>2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17.164000000000001</v>
      </c>
      <c r="AF26" s="56">
        <f>'MSW BWN'!C23</f>
        <v>17.164000000000001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2</v>
      </c>
      <c r="Q27">
        <f>EDWPCL!C24</f>
        <v>2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18.143999999999998</v>
      </c>
      <c r="AF27" s="56">
        <f>'MSW BWN'!C24</f>
        <v>18.143999999999998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2</v>
      </c>
      <c r="Q28">
        <f>EDWPCL!C25</f>
        <v>2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18.431999999999999</v>
      </c>
      <c r="AF28" s="56">
        <f>'MSW BWN'!C25</f>
        <v>18.431999999999999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2</v>
      </c>
      <c r="Q29">
        <f>EDWPCL!C26</f>
        <v>2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18.760000000000002</v>
      </c>
      <c r="AF29" s="56">
        <f>'MSW BWN'!C26</f>
        <v>18.760000000000002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2</v>
      </c>
      <c r="Q30">
        <f>EDWPCL!C27</f>
        <v>2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18.391999999999999</v>
      </c>
      <c r="AF30" s="56">
        <f>'MSW BWN'!C27</f>
        <v>18.391999999999999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2</v>
      </c>
      <c r="Q31">
        <f>EDWPCL!C28</f>
        <v>2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18.335999999999999</v>
      </c>
      <c r="AF31" s="56">
        <f>'MSW BWN'!C28</f>
        <v>18.335999999999999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7.6745250000000001E-2</v>
      </c>
      <c r="H32" s="54">
        <f>(BAWANA!U29+BAWANA!V29)/4000</f>
        <v>0</v>
      </c>
      <c r="I32" s="54"/>
      <c r="J32" s="54">
        <f t="shared" si="3"/>
        <v>7.6745250000000001E-2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2</v>
      </c>
      <c r="Q32">
        <f>EDWPCL!C29</f>
        <v>2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18.431999999999999</v>
      </c>
      <c r="AF32" s="56">
        <f>'MSW BWN'!C29</f>
        <v>18.431999999999999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7.7499999999999999E-2</v>
      </c>
      <c r="H33" s="54">
        <f>(BAWANA!U30+BAWANA!V30)/4000</f>
        <v>0</v>
      </c>
      <c r="I33" s="54"/>
      <c r="J33" s="54">
        <f t="shared" si="3"/>
        <v>7.7499999999999999E-2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2</v>
      </c>
      <c r="Q33">
        <f>EDWPCL!C30</f>
        <v>2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17.664000000000001</v>
      </c>
      <c r="AF33" s="56">
        <f>'MSW BWN'!C30</f>
        <v>17.664000000000001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7.7499999999999999E-2</v>
      </c>
      <c r="H34" s="54">
        <f>(BAWANA!U31+BAWANA!V31)/4000</f>
        <v>0</v>
      </c>
      <c r="I34" s="54"/>
      <c r="J34" s="54">
        <f t="shared" si="3"/>
        <v>7.7499999999999999E-2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2</v>
      </c>
      <c r="Q34">
        <f>EDWPCL!C31</f>
        <v>2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17.664000000000001</v>
      </c>
      <c r="AF34" s="56">
        <f>'MSW BWN'!C31</f>
        <v>17.664000000000001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7.7499999999999999E-2</v>
      </c>
      <c r="H35" s="54">
        <f>(BAWANA!U32+BAWANA!V32)/4000</f>
        <v>0</v>
      </c>
      <c r="I35" s="54"/>
      <c r="J35" s="54">
        <f t="shared" si="3"/>
        <v>7.7499999999999999E-2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2</v>
      </c>
      <c r="Q35">
        <f>EDWPCL!C32</f>
        <v>2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17.876000000000001</v>
      </c>
      <c r="AF35" s="56">
        <f>'MSW BWN'!C32</f>
        <v>17.876000000000001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7.1504999999999999E-2</v>
      </c>
      <c r="H36" s="54">
        <f>(BAWANA!U33+BAWANA!V33)/4000</f>
        <v>0</v>
      </c>
      <c r="I36" s="54"/>
      <c r="J36" s="54">
        <f t="shared" si="3"/>
        <v>7.1504999999999999E-2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2</v>
      </c>
      <c r="Q36">
        <f>EDWPCL!C33</f>
        <v>2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16.204000000000001</v>
      </c>
      <c r="AF36" s="56">
        <f>'MSW BWN'!C33</f>
        <v>16.204000000000001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7.1504999999999999E-2</v>
      </c>
      <c r="H37" s="54">
        <f>(BAWANA!U34+BAWANA!V34)/4000</f>
        <v>0</v>
      </c>
      <c r="I37" s="54"/>
      <c r="J37" s="54">
        <f t="shared" si="3"/>
        <v>7.1504999999999999E-2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2</v>
      </c>
      <c r="Q37">
        <f>EDWPCL!C34</f>
        <v>2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17.032</v>
      </c>
      <c r="AF37" s="56">
        <f>'MSW BWN'!C34</f>
        <v>17.032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7.1504999999999999E-2</v>
      </c>
      <c r="H38" s="54">
        <f>(BAWANA!U35+BAWANA!V35)/4000</f>
        <v>0</v>
      </c>
      <c r="I38" s="54"/>
      <c r="J38" s="54">
        <f t="shared" si="3"/>
        <v>7.1504999999999999E-2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2</v>
      </c>
      <c r="Q38">
        <f>EDWPCL!C35</f>
        <v>2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16.952000000000002</v>
      </c>
      <c r="AF38" s="56">
        <f>'MSW BWN'!C35</f>
        <v>16.952000000000002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2</v>
      </c>
      <c r="Q39">
        <f>EDWPCL!C36</f>
        <v>2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18.068000000000001</v>
      </c>
      <c r="AF39" s="56">
        <f>'MSW BWN'!C36</f>
        <v>18.068000000000001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7.4605000000000005E-2</v>
      </c>
      <c r="H40" s="54">
        <f>(BAWANA!U37+BAWANA!V37)/4000</f>
        <v>0</v>
      </c>
      <c r="I40" s="54"/>
      <c r="J40" s="54">
        <f t="shared" si="3"/>
        <v>7.4605000000000005E-2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2</v>
      </c>
      <c r="Q40">
        <f>EDWPCL!C37</f>
        <v>2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17.8</v>
      </c>
      <c r="AF40" s="56">
        <f>'MSW BWN'!C37</f>
        <v>17.8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7.4605000000000005E-2</v>
      </c>
      <c r="H41" s="54">
        <f>(BAWANA!U38+BAWANA!V38)/4000</f>
        <v>0</v>
      </c>
      <c r="I41" s="54"/>
      <c r="J41" s="54">
        <f t="shared" si="3"/>
        <v>7.4605000000000005E-2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2</v>
      </c>
      <c r="Q41">
        <f>EDWPCL!C38</f>
        <v>2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17.492000000000001</v>
      </c>
      <c r="AF41" s="56">
        <f>'MSW BWN'!C38</f>
        <v>17.492000000000001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7.4605000000000005E-2</v>
      </c>
      <c r="H42" s="54">
        <f>(BAWANA!U39+BAWANA!V39)/4000</f>
        <v>0</v>
      </c>
      <c r="I42" s="54"/>
      <c r="J42" s="54">
        <f t="shared" si="3"/>
        <v>7.4605000000000005E-2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2</v>
      </c>
      <c r="Q42">
        <f>EDWPCL!C39</f>
        <v>2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17.472000000000001</v>
      </c>
      <c r="AF42" s="56">
        <f>'MSW BWN'!C39</f>
        <v>17.472000000000001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7.4605000000000005E-2</v>
      </c>
      <c r="H43" s="54">
        <f>(BAWANA!U40+BAWANA!V40)/4000</f>
        <v>0</v>
      </c>
      <c r="I43" s="54"/>
      <c r="J43" s="54">
        <f t="shared" si="3"/>
        <v>7.4605000000000005E-2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2</v>
      </c>
      <c r="Q43">
        <f>EDWPCL!C40</f>
        <v>2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16.78</v>
      </c>
      <c r="AF43" s="56">
        <f>'MSW BWN'!C40</f>
        <v>16.78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7.4605000000000005E-2</v>
      </c>
      <c r="H44" s="54">
        <f>(BAWANA!U41+BAWANA!V41)/4000</f>
        <v>0</v>
      </c>
      <c r="I44" s="54"/>
      <c r="J44" s="54">
        <f t="shared" si="3"/>
        <v>7.4605000000000005E-2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2</v>
      </c>
      <c r="Q44">
        <f>EDWPCL!C41</f>
        <v>2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17.608000000000001</v>
      </c>
      <c r="AF44" s="56">
        <f>'MSW BWN'!C41</f>
        <v>17.608000000000001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7.4605000000000005E-2</v>
      </c>
      <c r="H45" s="54">
        <f>(BAWANA!U42+BAWANA!V42)/4000</f>
        <v>0</v>
      </c>
      <c r="I45" s="54"/>
      <c r="J45" s="54">
        <f t="shared" si="3"/>
        <v>7.4605000000000005E-2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2</v>
      </c>
      <c r="Q45">
        <f>EDWPCL!C42</f>
        <v>2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16.916</v>
      </c>
      <c r="AF45" s="56">
        <f>'MSW BWN'!C42</f>
        <v>16.916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7.4605000000000005E-2</v>
      </c>
      <c r="H46" s="54">
        <f>(BAWANA!U43+BAWANA!V43)/4000</f>
        <v>0</v>
      </c>
      <c r="I46" s="54"/>
      <c r="J46" s="54">
        <f t="shared" si="3"/>
        <v>7.4605000000000005E-2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2</v>
      </c>
      <c r="Q46">
        <f>EDWPCL!C43</f>
        <v>2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17.356000000000002</v>
      </c>
      <c r="AF46" s="56">
        <f>'MSW BWN'!C43</f>
        <v>17.356000000000002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7.4605000000000005E-2</v>
      </c>
      <c r="H47" s="54">
        <f>(BAWANA!U44+BAWANA!V44)/4000</f>
        <v>0</v>
      </c>
      <c r="I47" s="54"/>
      <c r="J47" s="54">
        <f t="shared" si="3"/>
        <v>7.4605000000000005E-2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2</v>
      </c>
      <c r="Q47">
        <f>EDWPCL!C44</f>
        <v>2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16.84</v>
      </c>
      <c r="AF47" s="56">
        <f>'MSW BWN'!C44</f>
        <v>16.84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7.4605000000000005E-2</v>
      </c>
      <c r="H48" s="54">
        <f>(BAWANA!U45+BAWANA!V45)/4000</f>
        <v>0</v>
      </c>
      <c r="I48" s="54"/>
      <c r="J48" s="54">
        <f t="shared" si="3"/>
        <v>7.4605000000000005E-2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2</v>
      </c>
      <c r="Q48">
        <f>EDWPCL!C45</f>
        <v>2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16.032</v>
      </c>
      <c r="AF48" s="56">
        <f>'MSW BWN'!C45</f>
        <v>16.032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7.6249999999999998E-2</v>
      </c>
      <c r="H49" s="54">
        <f>(BAWANA!U46+BAWANA!V46)/4000</f>
        <v>0</v>
      </c>
      <c r="I49" s="54"/>
      <c r="J49" s="54">
        <f t="shared" si="3"/>
        <v>7.6249999999999998E-2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2</v>
      </c>
      <c r="Q49">
        <f>EDWPCL!C46</f>
        <v>2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16.724</v>
      </c>
      <c r="AF49" s="56">
        <f>'MSW BWN'!C46</f>
        <v>16.724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7.6249999999999998E-2</v>
      </c>
      <c r="H50" s="54">
        <f>(BAWANA!U47+BAWANA!V47)/4000</f>
        <v>0</v>
      </c>
      <c r="I50" s="54"/>
      <c r="J50" s="54">
        <f t="shared" si="3"/>
        <v>7.6249999999999998E-2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2</v>
      </c>
      <c r="Q50">
        <f>EDWPCL!C47</f>
        <v>2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17.088000000000001</v>
      </c>
      <c r="AF50" s="56">
        <f>'MSW BWN'!C47</f>
        <v>17.088000000000001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7.6249999999999998E-2</v>
      </c>
      <c r="H51" s="54">
        <f>(BAWANA!U48+BAWANA!V48)/4000</f>
        <v>0</v>
      </c>
      <c r="I51" s="54"/>
      <c r="J51" s="54">
        <f t="shared" si="3"/>
        <v>7.6249999999999998E-2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2</v>
      </c>
      <c r="Q51">
        <f>EDWPCL!C48</f>
        <v>2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17.068000000000001</v>
      </c>
      <c r="AF51" s="56">
        <f>'MSW BWN'!C48</f>
        <v>17.068000000000001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7.6249999999999998E-2</v>
      </c>
      <c r="H52" s="54">
        <f>(BAWANA!U49+BAWANA!V49)/4000</f>
        <v>0</v>
      </c>
      <c r="I52" s="54"/>
      <c r="J52" s="54">
        <f t="shared" si="3"/>
        <v>7.6249999999999998E-2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2</v>
      </c>
      <c r="Q52">
        <f>EDWPCL!C49</f>
        <v>2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17.012</v>
      </c>
      <c r="AF52" s="56">
        <f>'MSW BWN'!C49</f>
        <v>17.012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7.6249999999999998E-2</v>
      </c>
      <c r="H53" s="54">
        <f>(BAWANA!U50+BAWANA!V50)/4000</f>
        <v>0</v>
      </c>
      <c r="I53" s="54"/>
      <c r="J53" s="54">
        <f t="shared" si="3"/>
        <v>7.6249999999999998E-2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2</v>
      </c>
      <c r="Q53">
        <f>EDWPCL!C50</f>
        <v>2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17.224</v>
      </c>
      <c r="AF53" s="56">
        <f>'MSW BWN'!C50</f>
        <v>17.224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7.3749999999999996E-2</v>
      </c>
      <c r="H54" s="54">
        <f>(BAWANA!U51+BAWANA!V51)/4000</f>
        <v>0</v>
      </c>
      <c r="I54" s="54"/>
      <c r="J54" s="54">
        <f t="shared" si="3"/>
        <v>7.3749999999999996E-2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2</v>
      </c>
      <c r="Q54">
        <f>EDWPCL!C51</f>
        <v>2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16.568000000000001</v>
      </c>
      <c r="AF54" s="56">
        <f>'MSW BWN'!C51</f>
        <v>16.568000000000001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7.3749999999999996E-2</v>
      </c>
      <c r="H55" s="54">
        <f>(BAWANA!U52+BAWANA!V52)/4000</f>
        <v>0</v>
      </c>
      <c r="I55" s="54"/>
      <c r="J55" s="54">
        <f t="shared" si="3"/>
        <v>7.3749999999999996E-2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2</v>
      </c>
      <c r="Q55">
        <f>EDWPCL!C52</f>
        <v>2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16.992000000000001</v>
      </c>
      <c r="AF55" s="56">
        <f>'MSW BWN'!C52</f>
        <v>16.992000000000001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7.3749999999999996E-2</v>
      </c>
      <c r="H56" s="54">
        <f>(BAWANA!U53+BAWANA!V53)/4000</f>
        <v>0</v>
      </c>
      <c r="I56" s="54"/>
      <c r="J56" s="54">
        <f t="shared" si="3"/>
        <v>7.3749999999999996E-2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2</v>
      </c>
      <c r="Q56">
        <f>EDWPCL!C53</f>
        <v>2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17.512</v>
      </c>
      <c r="AF56" s="56">
        <f>'MSW BWN'!C53</f>
        <v>17.512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7.3749999999999996E-2</v>
      </c>
      <c r="H57" s="54">
        <f>(BAWANA!U54+BAWANA!V54)/4000</f>
        <v>0</v>
      </c>
      <c r="I57" s="54"/>
      <c r="J57" s="54">
        <f t="shared" si="3"/>
        <v>7.3749999999999996E-2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2</v>
      </c>
      <c r="Q57">
        <f>EDWPCL!C54</f>
        <v>2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17.856000000000002</v>
      </c>
      <c r="AF57" s="56">
        <f>'MSW BWN'!C54</f>
        <v>17.856000000000002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7.3749999999999996E-2</v>
      </c>
      <c r="H58" s="54">
        <f>(BAWANA!U55+BAWANA!V55)/4000</f>
        <v>0</v>
      </c>
      <c r="I58" s="54"/>
      <c r="J58" s="54">
        <f t="shared" si="3"/>
        <v>7.3749999999999996E-2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2</v>
      </c>
      <c r="Q58">
        <f>EDWPCL!C55</f>
        <v>2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17.184000000000001</v>
      </c>
      <c r="AF58" s="56">
        <f>'MSW BWN'!C55</f>
        <v>17.184000000000001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2</v>
      </c>
      <c r="Q59">
        <f>EDWPCL!C56</f>
        <v>2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17.623999999999999</v>
      </c>
      <c r="AF59" s="56">
        <f>'MSW BWN'!C56</f>
        <v>17.623999999999999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2</v>
      </c>
      <c r="Q60">
        <f>EDWPCL!C57</f>
        <v>2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16.876000000000001</v>
      </c>
      <c r="AF60" s="56">
        <f>'MSW BWN'!C57</f>
        <v>16.876000000000001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2</v>
      </c>
      <c r="Q61">
        <f>EDWPCL!C58</f>
        <v>2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16.760000000000002</v>
      </c>
      <c r="AF61" s="56">
        <f>'MSW BWN'!C58</f>
        <v>16.760000000000002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2</v>
      </c>
      <c r="Q62">
        <f>EDWPCL!C59</f>
        <v>2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13.172000000000001</v>
      </c>
      <c r="AF62" s="56">
        <f>'MSW BWN'!C59</f>
        <v>13.172000000000001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2</v>
      </c>
      <c r="Q63">
        <f>EDWPCL!C60</f>
        <v>2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6.968</v>
      </c>
      <c r="AF63" s="56">
        <f>'MSW BWN'!C60</f>
        <v>6.968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2</v>
      </c>
      <c r="Q64">
        <f>EDWPCL!C61</f>
        <v>2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15.82</v>
      </c>
      <c r="AF64" s="56">
        <f>'MSW BWN'!C61</f>
        <v>15.82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2</v>
      </c>
      <c r="Q65">
        <f>EDWPCL!C62</f>
        <v>2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17.431999999999999</v>
      </c>
      <c r="AF65" s="56">
        <f>'MSW BWN'!C62</f>
        <v>17.431999999999999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2</v>
      </c>
      <c r="Q66">
        <f>EDWPCL!C63</f>
        <v>2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17.356000000000002</v>
      </c>
      <c r="AF66" s="56">
        <f>'MSW BWN'!C63</f>
        <v>17.356000000000002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2</v>
      </c>
      <c r="Q67">
        <f>EDWPCL!C64</f>
        <v>2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17.184000000000001</v>
      </c>
      <c r="AF67" s="56">
        <f>'MSW BWN'!C64</f>
        <v>17.184000000000001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2</v>
      </c>
      <c r="Q68">
        <f>EDWPCL!C65</f>
        <v>2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16.896000000000001</v>
      </c>
      <c r="AF68" s="56">
        <f>'MSW BWN'!C65</f>
        <v>16.896000000000001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2</v>
      </c>
      <c r="Q69">
        <f>EDWPCL!C66</f>
        <v>2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17.608000000000001</v>
      </c>
      <c r="AF69" s="56">
        <f>'MSW BWN'!C66</f>
        <v>17.608000000000001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2</v>
      </c>
      <c r="Q70">
        <f>EDWPCL!C67</f>
        <v>2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17.608000000000001</v>
      </c>
      <c r="AF70" s="56">
        <f>'MSW BWN'!C67</f>
        <v>17.608000000000001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2</v>
      </c>
      <c r="Q71">
        <f>EDWPCL!C68</f>
        <v>2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17.952000000000002</v>
      </c>
      <c r="AF71" s="56">
        <f>'MSW BWN'!C68</f>
        <v>17.952000000000002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2</v>
      </c>
      <c r="Q72">
        <f>EDWPCL!C69</f>
        <v>2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18.164000000000001</v>
      </c>
      <c r="AF72" s="56">
        <f>'MSW BWN'!C69</f>
        <v>18.164000000000001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2</v>
      </c>
      <c r="Q73">
        <f>EDWPCL!C70</f>
        <v>2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17.492000000000001</v>
      </c>
      <c r="AF73" s="56">
        <f>'MSW BWN'!C70</f>
        <v>17.492000000000001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2</v>
      </c>
      <c r="Q74">
        <f>EDWPCL!C71</f>
        <v>2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17.396000000000001</v>
      </c>
      <c r="AF74" s="56">
        <f>'MSW BWN'!C71</f>
        <v>17.396000000000001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2</v>
      </c>
      <c r="Q75">
        <f>EDWPCL!C72</f>
        <v>2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17.704000000000001</v>
      </c>
      <c r="AF75" s="56">
        <f>'MSW BWN'!C72</f>
        <v>17.704000000000001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2</v>
      </c>
      <c r="Q76">
        <f>EDWPCL!C73</f>
        <v>2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17.128</v>
      </c>
      <c r="AF76" s="56">
        <f>'MSW BWN'!C73</f>
        <v>17.128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2</v>
      </c>
      <c r="Q77">
        <f>EDWPCL!C74</f>
        <v>2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17.416</v>
      </c>
      <c r="AF77" s="56">
        <f>'MSW BWN'!C74</f>
        <v>17.416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2</v>
      </c>
      <c r="Q78">
        <f>EDWPCL!C75</f>
        <v>2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17.204000000000001</v>
      </c>
      <c r="AF78" s="56">
        <f>'MSW BWN'!C75</f>
        <v>17.204000000000001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2</v>
      </c>
      <c r="Q79">
        <f>EDWPCL!C76</f>
        <v>2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17.335999999999999</v>
      </c>
      <c r="AF79" s="56">
        <f>'MSW BWN'!C76</f>
        <v>17.335999999999999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2</v>
      </c>
      <c r="Q80">
        <f>EDWPCL!C77</f>
        <v>2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17.72</v>
      </c>
      <c r="AF80" s="56">
        <f>'MSW BWN'!C77</f>
        <v>17.72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2</v>
      </c>
      <c r="Q81">
        <f>EDWPCL!C78</f>
        <v>2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16.684000000000001</v>
      </c>
      <c r="AF81" s="56">
        <f>'MSW BWN'!C78</f>
        <v>16.684000000000001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2</v>
      </c>
      <c r="Q82">
        <f>EDWPCL!C79</f>
        <v>2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16.936</v>
      </c>
      <c r="AF82" s="56">
        <f>'MSW BWN'!C79</f>
        <v>16.936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2</v>
      </c>
      <c r="Q83">
        <f>EDWPCL!C80</f>
        <v>2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17.376000000000001</v>
      </c>
      <c r="AF83" s="56">
        <f>'MSW BWN'!C80</f>
        <v>17.376000000000001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2</v>
      </c>
      <c r="Q84">
        <f>EDWPCL!C81</f>
        <v>2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16.84</v>
      </c>
      <c r="AF84" s="56">
        <f>'MSW BWN'!C81</f>
        <v>16.84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2</v>
      </c>
      <c r="Q85">
        <f>EDWPCL!C82</f>
        <v>2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17.376000000000001</v>
      </c>
      <c r="AF85" s="56">
        <f>'MSW BWN'!C82</f>
        <v>17.376000000000001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2</v>
      </c>
      <c r="Q86">
        <f>EDWPCL!C83</f>
        <v>2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16.8</v>
      </c>
      <c r="AF86" s="56">
        <f>'MSW BWN'!C83</f>
        <v>16.8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2</v>
      </c>
      <c r="Q87">
        <f>EDWPCL!C84</f>
        <v>2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16.916</v>
      </c>
      <c r="AF87" s="56">
        <f>'MSW BWN'!C84</f>
        <v>16.916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2</v>
      </c>
      <c r="Q88">
        <f>EDWPCL!C85</f>
        <v>2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17.260000000000002</v>
      </c>
      <c r="AF88" s="56">
        <f>'MSW BWN'!C85</f>
        <v>17.260000000000002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2</v>
      </c>
      <c r="Q89">
        <f>EDWPCL!C86</f>
        <v>2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17.547999999999998</v>
      </c>
      <c r="AF89" s="56">
        <f>'MSW BWN'!C86</f>
        <v>17.547999999999998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2</v>
      </c>
      <c r="Q90">
        <f>EDWPCL!C87</f>
        <v>2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17.664000000000001</v>
      </c>
      <c r="AF90" s="56">
        <f>'MSW BWN'!C87</f>
        <v>17.664000000000001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2</v>
      </c>
      <c r="Q91">
        <f>EDWPCL!C88</f>
        <v>2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17.088000000000001</v>
      </c>
      <c r="AF91" s="56">
        <f>'MSW BWN'!C88</f>
        <v>17.088000000000001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2</v>
      </c>
      <c r="Q92">
        <f>EDWPCL!C89</f>
        <v>2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17.224</v>
      </c>
      <c r="AF92" s="56">
        <f>'MSW BWN'!C89</f>
        <v>17.224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2</v>
      </c>
      <c r="Q93">
        <f>EDWPCL!C90</f>
        <v>2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16.84</v>
      </c>
      <c r="AF93" s="56">
        <f>'MSW BWN'!C90</f>
        <v>16.84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2</v>
      </c>
      <c r="Q94">
        <f>EDWPCL!C91</f>
        <v>2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18.068000000000001</v>
      </c>
      <c r="AF94" s="56">
        <f>'MSW BWN'!C91</f>
        <v>18.068000000000001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2</v>
      </c>
      <c r="Q95">
        <f>EDWPCL!C92</f>
        <v>2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16.916</v>
      </c>
      <c r="AF95" s="56">
        <f>'MSW BWN'!C92</f>
        <v>16.916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2</v>
      </c>
      <c r="Q96">
        <f>EDWPCL!C93</f>
        <v>2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17.739999999999998</v>
      </c>
      <c r="AF96" s="56">
        <f>'MSW BWN'!C93</f>
        <v>17.739999999999998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2</v>
      </c>
      <c r="Q97">
        <f>EDWPCL!C94</f>
        <v>2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16.82</v>
      </c>
      <c r="AF97" s="56">
        <f>'MSW BWN'!C94</f>
        <v>16.82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2</v>
      </c>
      <c r="Q98">
        <f>EDWPCL!C95</f>
        <v>2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17.376000000000001</v>
      </c>
      <c r="AF98" s="56">
        <f>'MSW BWN'!C95</f>
        <v>17.376000000000001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2</v>
      </c>
      <c r="Q99">
        <f>EDWPCL!C96</f>
        <v>2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16.952000000000002</v>
      </c>
      <c r="AF99" s="56">
        <f>'MSW BWN'!C96</f>
        <v>16.952000000000002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2</v>
      </c>
      <c r="Q100">
        <f>EDWPCL!C97</f>
        <v>2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17.184000000000001</v>
      </c>
      <c r="AF100" s="56">
        <f>'MSW BWN'!C97</f>
        <v>17.184000000000001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2</v>
      </c>
      <c r="Q101">
        <f>EDWPCL!C98</f>
        <v>2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17.588000000000001</v>
      </c>
      <c r="AF101" s="56">
        <f>'MSW BWN'!C98</f>
        <v>17.588000000000001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7.2439552500000088</v>
      </c>
      <c r="H102" s="54">
        <f t="shared" si="14"/>
        <v>0</v>
      </c>
      <c r="I102" s="54"/>
      <c r="J102" s="54">
        <f t="shared" si="14"/>
        <v>7.2439552500000088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192</v>
      </c>
      <c r="Q102" s="71">
        <f t="shared" si="15"/>
        <v>192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1654.2639999999988</v>
      </c>
      <c r="AF102" s="71">
        <f t="shared" si="16"/>
        <v>1654.2639999999988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1.75</v>
      </c>
      <c r="N3" s="113">
        <v>-17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-17</v>
      </c>
      <c r="V3" s="116">
        <v>1.75</v>
      </c>
      <c r="W3">
        <v>-17</v>
      </c>
      <c r="X3">
        <v>0</v>
      </c>
      <c r="Y3">
        <v>0</v>
      </c>
      <c r="Z3">
        <v>0</v>
      </c>
      <c r="AA3">
        <v>1.75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1.84</v>
      </c>
      <c r="N4" s="115">
        <v>-16.399999999999999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-16.399999999999999</v>
      </c>
      <c r="V4" s="116">
        <v>1.84</v>
      </c>
      <c r="W4">
        <v>-16.399999999999999</v>
      </c>
      <c r="X4">
        <v>0</v>
      </c>
      <c r="Y4">
        <v>0</v>
      </c>
      <c r="Z4">
        <v>0</v>
      </c>
      <c r="AA4">
        <v>1.84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1.75</v>
      </c>
      <c r="N5" s="115">
        <v>-27.83</v>
      </c>
      <c r="O5" s="88">
        <v>-60</v>
      </c>
      <c r="P5" s="88">
        <v>0</v>
      </c>
      <c r="Q5" s="88">
        <v>0</v>
      </c>
      <c r="R5" s="88">
        <v>0</v>
      </c>
      <c r="S5" s="116">
        <v>0</v>
      </c>
      <c r="U5" s="115">
        <v>-87.83</v>
      </c>
      <c r="V5" s="116">
        <v>1.75</v>
      </c>
      <c r="W5">
        <v>-27.83</v>
      </c>
      <c r="X5">
        <v>-60</v>
      </c>
      <c r="Y5">
        <v>0</v>
      </c>
      <c r="Z5">
        <v>0</v>
      </c>
      <c r="AA5">
        <v>1.75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1.75</v>
      </c>
      <c r="N6" s="115">
        <v>-38.28</v>
      </c>
      <c r="O6" s="88">
        <v>-60</v>
      </c>
      <c r="P6" s="88">
        <v>0</v>
      </c>
      <c r="Q6" s="88">
        <v>0</v>
      </c>
      <c r="R6" s="88">
        <v>0</v>
      </c>
      <c r="S6" s="116">
        <v>0</v>
      </c>
      <c r="U6" s="115">
        <v>-98.28</v>
      </c>
      <c r="V6" s="116">
        <v>1.75</v>
      </c>
      <c r="W6">
        <v>-38.28</v>
      </c>
      <c r="X6">
        <v>-60</v>
      </c>
      <c r="Y6">
        <v>0</v>
      </c>
      <c r="Z6">
        <v>0</v>
      </c>
      <c r="AA6">
        <v>1.75</v>
      </c>
      <c r="AB6">
        <v>0</v>
      </c>
    </row>
    <row r="7" spans="1:28">
      <c r="G7" t="s">
        <v>49</v>
      </c>
      <c r="H7" s="115">
        <v>36.840000000000003</v>
      </c>
      <c r="I7" s="88">
        <v>0</v>
      </c>
      <c r="J7" s="88">
        <v>43.64</v>
      </c>
      <c r="K7" s="88">
        <v>0</v>
      </c>
      <c r="L7" s="88">
        <v>19.97</v>
      </c>
      <c r="M7" s="116">
        <v>1.26</v>
      </c>
      <c r="N7" s="115">
        <v>0</v>
      </c>
      <c r="O7" s="88">
        <v>-30</v>
      </c>
      <c r="P7" s="88">
        <v>0</v>
      </c>
      <c r="Q7" s="88">
        <v>-50</v>
      </c>
      <c r="R7" s="88">
        <v>0</v>
      </c>
      <c r="S7" s="116">
        <v>0</v>
      </c>
      <c r="U7" s="115">
        <v>-80</v>
      </c>
      <c r="V7" s="116">
        <v>101.71</v>
      </c>
      <c r="W7">
        <v>36.840000000000003</v>
      </c>
      <c r="X7">
        <v>-30</v>
      </c>
      <c r="Y7">
        <v>19.97</v>
      </c>
      <c r="Z7">
        <v>-50</v>
      </c>
      <c r="AA7">
        <v>1.26</v>
      </c>
      <c r="AB7">
        <v>43.64</v>
      </c>
    </row>
    <row r="8" spans="1:28">
      <c r="G8" t="s">
        <v>50</v>
      </c>
      <c r="H8" s="115">
        <v>0</v>
      </c>
      <c r="I8" s="88">
        <v>0</v>
      </c>
      <c r="J8" s="88">
        <v>29.09</v>
      </c>
      <c r="K8" s="88">
        <v>0</v>
      </c>
      <c r="L8" s="88">
        <v>12.6</v>
      </c>
      <c r="M8" s="116">
        <v>0</v>
      </c>
      <c r="N8" s="115">
        <v>0</v>
      </c>
      <c r="O8" s="88">
        <v>-30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41.69</v>
      </c>
      <c r="W8">
        <v>0</v>
      </c>
      <c r="X8">
        <v>-30</v>
      </c>
      <c r="Y8">
        <v>12.6</v>
      </c>
      <c r="Z8">
        <v>0</v>
      </c>
      <c r="AA8">
        <v>0</v>
      </c>
      <c r="AB8">
        <v>29.09</v>
      </c>
    </row>
    <row r="9" spans="1:28">
      <c r="G9" t="s">
        <v>51</v>
      </c>
      <c r="H9" s="115">
        <v>0</v>
      </c>
      <c r="I9" s="88">
        <v>0</v>
      </c>
      <c r="J9" s="88">
        <v>43.63</v>
      </c>
      <c r="K9" s="88">
        <v>0</v>
      </c>
      <c r="L9" s="88">
        <v>0</v>
      </c>
      <c r="M9" s="116">
        <v>1.36</v>
      </c>
      <c r="N9" s="115">
        <v>-16</v>
      </c>
      <c r="O9" s="88">
        <v>-55</v>
      </c>
      <c r="P9" s="88">
        <v>0</v>
      </c>
      <c r="Q9" s="88">
        <v>0</v>
      </c>
      <c r="R9" s="88">
        <v>0</v>
      </c>
      <c r="S9" s="116">
        <v>0</v>
      </c>
      <c r="U9" s="115">
        <v>-71</v>
      </c>
      <c r="V9" s="116">
        <v>44.99</v>
      </c>
      <c r="W9">
        <v>-16</v>
      </c>
      <c r="X9">
        <v>-55</v>
      </c>
      <c r="Y9">
        <v>0</v>
      </c>
      <c r="Z9">
        <v>0</v>
      </c>
      <c r="AA9">
        <v>1.36</v>
      </c>
      <c r="AB9">
        <v>43.63</v>
      </c>
    </row>
    <row r="10" spans="1:28">
      <c r="G10" t="s">
        <v>52</v>
      </c>
      <c r="H10" s="115">
        <v>16.48</v>
      </c>
      <c r="I10" s="88">
        <v>0</v>
      </c>
      <c r="J10" s="88">
        <v>38.78</v>
      </c>
      <c r="K10" s="88">
        <v>0</v>
      </c>
      <c r="L10" s="88">
        <v>0</v>
      </c>
      <c r="M10" s="116">
        <v>1.36</v>
      </c>
      <c r="N10" s="115">
        <v>0</v>
      </c>
      <c r="O10" s="88">
        <v>-15</v>
      </c>
      <c r="P10" s="88">
        <v>0</v>
      </c>
      <c r="Q10" s="88">
        <v>0</v>
      </c>
      <c r="R10" s="88">
        <v>0</v>
      </c>
      <c r="S10" s="116">
        <v>0</v>
      </c>
      <c r="U10" s="115">
        <v>-15</v>
      </c>
      <c r="V10" s="116">
        <v>56.62</v>
      </c>
      <c r="W10">
        <v>16.48</v>
      </c>
      <c r="X10">
        <v>-15</v>
      </c>
      <c r="Y10">
        <v>0</v>
      </c>
      <c r="Z10">
        <v>0</v>
      </c>
      <c r="AA10">
        <v>1.36</v>
      </c>
      <c r="AB10">
        <v>38.78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1.84</v>
      </c>
      <c r="N11" s="115">
        <v>-23</v>
      </c>
      <c r="O11" s="88">
        <v>0</v>
      </c>
      <c r="P11" s="88">
        <v>-30</v>
      </c>
      <c r="Q11" s="88">
        <v>-50</v>
      </c>
      <c r="R11" s="88">
        <v>0</v>
      </c>
      <c r="S11" s="116">
        <v>0</v>
      </c>
      <c r="U11" s="115">
        <v>-103</v>
      </c>
      <c r="V11" s="116">
        <v>1.84</v>
      </c>
      <c r="W11">
        <v>-23</v>
      </c>
      <c r="X11">
        <v>0</v>
      </c>
      <c r="Y11">
        <v>0</v>
      </c>
      <c r="Z11">
        <v>-50</v>
      </c>
      <c r="AA11">
        <v>1.84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1.75</v>
      </c>
      <c r="N12" s="115">
        <v>-60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-60</v>
      </c>
      <c r="V12" s="116">
        <v>1.75</v>
      </c>
      <c r="W12">
        <v>-60</v>
      </c>
      <c r="X12">
        <v>0</v>
      </c>
      <c r="Y12">
        <v>0</v>
      </c>
      <c r="Z12">
        <v>0</v>
      </c>
      <c r="AA12">
        <v>1.75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18.809999999999999</v>
      </c>
      <c r="M13" s="116">
        <v>1.75</v>
      </c>
      <c r="N13" s="115">
        <v>0</v>
      </c>
      <c r="O13" s="88">
        <v>-10</v>
      </c>
      <c r="P13" s="88">
        <v>-25</v>
      </c>
      <c r="Q13" s="88">
        <v>0</v>
      </c>
      <c r="R13" s="88">
        <v>0</v>
      </c>
      <c r="S13" s="116">
        <v>0</v>
      </c>
      <c r="U13" s="115">
        <v>-35</v>
      </c>
      <c r="V13" s="116">
        <v>20.56</v>
      </c>
      <c r="W13">
        <v>0</v>
      </c>
      <c r="X13">
        <v>-10</v>
      </c>
      <c r="Y13">
        <v>18.809999999999999</v>
      </c>
      <c r="Z13">
        <v>0</v>
      </c>
      <c r="AA13">
        <v>1.75</v>
      </c>
      <c r="AB13">
        <v>-25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11.34</v>
      </c>
      <c r="M14" s="116">
        <v>1.75</v>
      </c>
      <c r="N14" s="115">
        <v>0</v>
      </c>
      <c r="O14" s="88">
        <v>-10</v>
      </c>
      <c r="P14" s="88">
        <v>0</v>
      </c>
      <c r="Q14" s="88">
        <v>0</v>
      </c>
      <c r="R14" s="88">
        <v>0</v>
      </c>
      <c r="S14" s="116">
        <v>0</v>
      </c>
      <c r="U14" s="115">
        <v>-10</v>
      </c>
      <c r="V14" s="116">
        <v>13.09</v>
      </c>
      <c r="W14">
        <v>0</v>
      </c>
      <c r="X14">
        <v>-10</v>
      </c>
      <c r="Y14">
        <v>11.34</v>
      </c>
      <c r="Z14">
        <v>0</v>
      </c>
      <c r="AA14">
        <v>1.75</v>
      </c>
      <c r="AB14">
        <v>0</v>
      </c>
    </row>
    <row r="15" spans="1:28">
      <c r="G15" t="s">
        <v>57</v>
      </c>
      <c r="H15" s="115">
        <v>28.12</v>
      </c>
      <c r="I15" s="88">
        <v>0</v>
      </c>
      <c r="J15" s="88">
        <v>0</v>
      </c>
      <c r="K15" s="88">
        <v>0</v>
      </c>
      <c r="L15" s="88">
        <v>13.57</v>
      </c>
      <c r="M15" s="116">
        <v>0</v>
      </c>
      <c r="N15" s="115">
        <v>0</v>
      </c>
      <c r="O15" s="88">
        <v>-57</v>
      </c>
      <c r="P15" s="88">
        <v>0</v>
      </c>
      <c r="Q15" s="88">
        <v>-50</v>
      </c>
      <c r="R15" s="88">
        <v>0</v>
      </c>
      <c r="S15" s="116">
        <v>0</v>
      </c>
      <c r="U15" s="115">
        <v>-107</v>
      </c>
      <c r="V15" s="116">
        <v>41.69</v>
      </c>
      <c r="W15">
        <v>28.12</v>
      </c>
      <c r="X15">
        <v>-57</v>
      </c>
      <c r="Y15">
        <v>13.57</v>
      </c>
      <c r="Z15">
        <v>-50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13.08</v>
      </c>
      <c r="M16" s="116">
        <v>1.75</v>
      </c>
      <c r="N16" s="115">
        <v>0</v>
      </c>
      <c r="O16" s="88">
        <v>-60</v>
      </c>
      <c r="P16" s="88">
        <v>0</v>
      </c>
      <c r="Q16" s="88">
        <v>0</v>
      </c>
      <c r="R16" s="88">
        <v>0</v>
      </c>
      <c r="S16" s="116">
        <v>0</v>
      </c>
      <c r="U16" s="115">
        <v>-60</v>
      </c>
      <c r="V16" s="116">
        <v>14.83</v>
      </c>
      <c r="W16">
        <v>0</v>
      </c>
      <c r="X16">
        <v>-60</v>
      </c>
      <c r="Y16">
        <v>13.08</v>
      </c>
      <c r="Z16">
        <v>0</v>
      </c>
      <c r="AA16">
        <v>1.75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13.08</v>
      </c>
      <c r="M17" s="116">
        <v>1.75</v>
      </c>
      <c r="N17" s="115">
        <v>0</v>
      </c>
      <c r="O17" s="88">
        <v>-52</v>
      </c>
      <c r="P17" s="88">
        <v>-45</v>
      </c>
      <c r="Q17" s="88">
        <v>0</v>
      </c>
      <c r="R17" s="88">
        <v>0</v>
      </c>
      <c r="S17" s="116">
        <v>0</v>
      </c>
      <c r="U17" s="115">
        <v>-97</v>
      </c>
      <c r="V17" s="116">
        <v>14.83</v>
      </c>
      <c r="W17">
        <v>0</v>
      </c>
      <c r="X17">
        <v>-52</v>
      </c>
      <c r="Y17">
        <v>13.08</v>
      </c>
      <c r="Z17">
        <v>0</v>
      </c>
      <c r="AA17">
        <v>1.75</v>
      </c>
      <c r="AB17">
        <v>-45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12.6</v>
      </c>
      <c r="M18" s="116">
        <v>1.75</v>
      </c>
      <c r="N18" s="115">
        <v>0</v>
      </c>
      <c r="O18" s="88">
        <v>-80</v>
      </c>
      <c r="P18" s="88">
        <v>0</v>
      </c>
      <c r="Q18" s="88">
        <v>0</v>
      </c>
      <c r="R18" s="88">
        <v>0</v>
      </c>
      <c r="S18" s="116">
        <v>0</v>
      </c>
      <c r="U18" s="115">
        <v>-80</v>
      </c>
      <c r="V18" s="116">
        <v>14.35</v>
      </c>
      <c r="W18">
        <v>0</v>
      </c>
      <c r="X18">
        <v>-80</v>
      </c>
      <c r="Y18">
        <v>12.6</v>
      </c>
      <c r="Z18">
        <v>0</v>
      </c>
      <c r="AA18">
        <v>1.75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18.04</v>
      </c>
      <c r="M19" s="116">
        <v>1.84</v>
      </c>
      <c r="N19" s="115">
        <v>0</v>
      </c>
      <c r="O19" s="88">
        <v>-80</v>
      </c>
      <c r="P19" s="88">
        <v>0</v>
      </c>
      <c r="Q19" s="88">
        <v>-55</v>
      </c>
      <c r="R19" s="88">
        <v>0</v>
      </c>
      <c r="S19" s="116">
        <v>0</v>
      </c>
      <c r="U19" s="115">
        <v>-135</v>
      </c>
      <c r="V19" s="116">
        <v>19.88</v>
      </c>
      <c r="W19">
        <v>0</v>
      </c>
      <c r="X19">
        <v>-80</v>
      </c>
      <c r="Y19">
        <v>18.04</v>
      </c>
      <c r="Z19">
        <v>-55</v>
      </c>
      <c r="AA19">
        <v>1.84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10.67</v>
      </c>
      <c r="M20" s="116">
        <v>1.84</v>
      </c>
      <c r="N20" s="115">
        <v>0</v>
      </c>
      <c r="O20" s="88">
        <v>-80</v>
      </c>
      <c r="P20" s="88">
        <v>-50</v>
      </c>
      <c r="Q20" s="88">
        <v>0</v>
      </c>
      <c r="R20" s="88">
        <v>0</v>
      </c>
      <c r="S20" s="116">
        <v>0</v>
      </c>
      <c r="U20" s="115">
        <v>-130</v>
      </c>
      <c r="V20" s="116">
        <v>12.51</v>
      </c>
      <c r="W20">
        <v>0</v>
      </c>
      <c r="X20">
        <v>-80</v>
      </c>
      <c r="Y20">
        <v>10.67</v>
      </c>
      <c r="Z20">
        <v>0</v>
      </c>
      <c r="AA20">
        <v>1.84</v>
      </c>
      <c r="AB20">
        <v>-50</v>
      </c>
    </row>
    <row r="21" spans="7:28">
      <c r="G21" t="s">
        <v>63</v>
      </c>
      <c r="H21" s="115">
        <v>14.54</v>
      </c>
      <c r="I21" s="88">
        <v>0</v>
      </c>
      <c r="J21" s="88">
        <v>29.1</v>
      </c>
      <c r="K21" s="88">
        <v>0</v>
      </c>
      <c r="L21" s="88">
        <v>12.6</v>
      </c>
      <c r="M21" s="116">
        <v>1.84</v>
      </c>
      <c r="N21" s="115">
        <v>0</v>
      </c>
      <c r="O21" s="88">
        <v>-70</v>
      </c>
      <c r="P21" s="88">
        <v>0</v>
      </c>
      <c r="Q21" s="88">
        <v>0</v>
      </c>
      <c r="R21" s="88">
        <v>0</v>
      </c>
      <c r="S21" s="116">
        <v>0</v>
      </c>
      <c r="U21" s="115">
        <v>-70</v>
      </c>
      <c r="V21" s="116">
        <v>58.08</v>
      </c>
      <c r="W21">
        <v>14.54</v>
      </c>
      <c r="X21">
        <v>-70</v>
      </c>
      <c r="Y21">
        <v>12.6</v>
      </c>
      <c r="Z21">
        <v>0</v>
      </c>
      <c r="AA21">
        <v>1.84</v>
      </c>
      <c r="AB21">
        <v>29.1</v>
      </c>
    </row>
    <row r="22" spans="7:28">
      <c r="G22" t="s">
        <v>64</v>
      </c>
      <c r="H22" s="115">
        <v>0</v>
      </c>
      <c r="I22" s="88">
        <v>0</v>
      </c>
      <c r="J22" s="88">
        <v>29.09</v>
      </c>
      <c r="K22" s="88">
        <v>0</v>
      </c>
      <c r="L22" s="88">
        <v>12.6</v>
      </c>
      <c r="M22" s="116">
        <v>1.75</v>
      </c>
      <c r="N22" s="115">
        <v>0</v>
      </c>
      <c r="O22" s="88">
        <v>-70</v>
      </c>
      <c r="P22" s="88">
        <v>0</v>
      </c>
      <c r="Q22" s="88">
        <v>0</v>
      </c>
      <c r="R22" s="88">
        <v>0</v>
      </c>
      <c r="S22" s="116">
        <v>0</v>
      </c>
      <c r="U22" s="115">
        <v>-70</v>
      </c>
      <c r="V22" s="116">
        <v>43.44</v>
      </c>
      <c r="W22">
        <v>0</v>
      </c>
      <c r="X22">
        <v>-70</v>
      </c>
      <c r="Y22">
        <v>12.6</v>
      </c>
      <c r="Z22">
        <v>0</v>
      </c>
      <c r="AA22">
        <v>1.75</v>
      </c>
      <c r="AB22">
        <v>29.09</v>
      </c>
    </row>
    <row r="23" spans="7:28">
      <c r="G23" t="s">
        <v>65</v>
      </c>
      <c r="H23" s="115">
        <v>92.11</v>
      </c>
      <c r="I23" s="88">
        <v>0</v>
      </c>
      <c r="J23" s="88">
        <v>67.87</v>
      </c>
      <c r="K23" s="88">
        <v>0</v>
      </c>
      <c r="L23" s="88">
        <v>13.09</v>
      </c>
      <c r="M23" s="116">
        <v>1.75</v>
      </c>
      <c r="N23" s="115">
        <v>0</v>
      </c>
      <c r="O23" s="88">
        <v>-65</v>
      </c>
      <c r="P23" s="88">
        <v>0</v>
      </c>
      <c r="Q23" s="88">
        <v>-50</v>
      </c>
      <c r="R23" s="88">
        <v>0</v>
      </c>
      <c r="S23" s="116">
        <v>0</v>
      </c>
      <c r="U23" s="115">
        <v>-115</v>
      </c>
      <c r="V23" s="116">
        <v>174.82</v>
      </c>
      <c r="W23">
        <v>92.11</v>
      </c>
      <c r="X23">
        <v>-65</v>
      </c>
      <c r="Y23">
        <v>13.09</v>
      </c>
      <c r="Z23">
        <v>-50</v>
      </c>
      <c r="AA23">
        <v>1.75</v>
      </c>
      <c r="AB23">
        <v>67.87</v>
      </c>
    </row>
    <row r="24" spans="7:28">
      <c r="G24" t="s">
        <v>66</v>
      </c>
      <c r="H24" s="115">
        <v>88.23</v>
      </c>
      <c r="I24" s="88">
        <v>0</v>
      </c>
      <c r="J24" s="88">
        <v>0</v>
      </c>
      <c r="K24" s="88">
        <v>0</v>
      </c>
      <c r="L24" s="88">
        <v>13.09</v>
      </c>
      <c r="M24" s="116">
        <v>1.75</v>
      </c>
      <c r="N24" s="115">
        <v>0</v>
      </c>
      <c r="O24" s="88">
        <v>-110</v>
      </c>
      <c r="P24" s="88">
        <v>-20</v>
      </c>
      <c r="Q24" s="88">
        <v>0</v>
      </c>
      <c r="R24" s="88">
        <v>0</v>
      </c>
      <c r="S24" s="116">
        <v>0</v>
      </c>
      <c r="U24" s="115">
        <v>-130</v>
      </c>
      <c r="V24" s="116">
        <v>103.07</v>
      </c>
      <c r="W24">
        <v>88.23</v>
      </c>
      <c r="X24">
        <v>-110</v>
      </c>
      <c r="Y24">
        <v>13.09</v>
      </c>
      <c r="Z24">
        <v>0</v>
      </c>
      <c r="AA24">
        <v>1.75</v>
      </c>
      <c r="AB24">
        <v>-20</v>
      </c>
    </row>
    <row r="25" spans="7:28">
      <c r="G25" t="s">
        <v>67</v>
      </c>
      <c r="H25" s="115">
        <v>0</v>
      </c>
      <c r="I25" s="88">
        <v>0</v>
      </c>
      <c r="J25" s="88">
        <v>67.87</v>
      </c>
      <c r="K25" s="88">
        <v>0</v>
      </c>
      <c r="L25" s="88">
        <v>19.100000000000001</v>
      </c>
      <c r="M25" s="116">
        <v>1.75</v>
      </c>
      <c r="N25" s="115">
        <v>0</v>
      </c>
      <c r="O25" s="88">
        <v>-78</v>
      </c>
      <c r="P25" s="88">
        <v>0</v>
      </c>
      <c r="Q25" s="88">
        <v>0</v>
      </c>
      <c r="R25" s="88">
        <v>0</v>
      </c>
      <c r="S25" s="116">
        <v>0</v>
      </c>
      <c r="U25" s="115">
        <v>-78</v>
      </c>
      <c r="V25" s="116">
        <v>88.72</v>
      </c>
      <c r="W25">
        <v>0</v>
      </c>
      <c r="X25">
        <v>-78</v>
      </c>
      <c r="Y25">
        <v>19.100000000000001</v>
      </c>
      <c r="Z25">
        <v>0</v>
      </c>
      <c r="AA25">
        <v>1.75</v>
      </c>
      <c r="AB25">
        <v>67.87</v>
      </c>
    </row>
    <row r="26" spans="7:28">
      <c r="G26" t="s">
        <v>68</v>
      </c>
      <c r="H26" s="115">
        <v>0</v>
      </c>
      <c r="I26" s="88">
        <v>0</v>
      </c>
      <c r="J26" s="88">
        <v>67.87</v>
      </c>
      <c r="K26" s="88">
        <v>0</v>
      </c>
      <c r="L26" s="88">
        <v>0</v>
      </c>
      <c r="M26" s="116">
        <v>1.75</v>
      </c>
      <c r="N26" s="115">
        <v>0</v>
      </c>
      <c r="O26" s="88">
        <v>-75</v>
      </c>
      <c r="P26" s="88">
        <v>0</v>
      </c>
      <c r="Q26" s="88">
        <v>0</v>
      </c>
      <c r="R26" s="88">
        <v>0</v>
      </c>
      <c r="S26" s="116">
        <v>0</v>
      </c>
      <c r="U26" s="115">
        <v>-75</v>
      </c>
      <c r="V26" s="116">
        <v>69.62</v>
      </c>
      <c r="W26">
        <v>0</v>
      </c>
      <c r="X26">
        <v>-75</v>
      </c>
      <c r="Y26">
        <v>0</v>
      </c>
      <c r="Z26">
        <v>0</v>
      </c>
      <c r="AA26">
        <v>1.75</v>
      </c>
      <c r="AB26">
        <v>67.87</v>
      </c>
    </row>
    <row r="27" spans="7:28">
      <c r="G27" t="s">
        <v>69</v>
      </c>
      <c r="H27" s="115">
        <v>0</v>
      </c>
      <c r="I27" s="88">
        <v>0</v>
      </c>
      <c r="J27" s="88">
        <v>17.46</v>
      </c>
      <c r="K27" s="88">
        <v>0</v>
      </c>
      <c r="L27" s="88">
        <v>2.41</v>
      </c>
      <c r="M27" s="116">
        <v>1.84</v>
      </c>
      <c r="N27" s="115">
        <v>0</v>
      </c>
      <c r="O27" s="88">
        <v>-92</v>
      </c>
      <c r="P27" s="88">
        <v>0</v>
      </c>
      <c r="Q27" s="88">
        <v>-50</v>
      </c>
      <c r="R27" s="88">
        <v>0</v>
      </c>
      <c r="S27" s="116">
        <v>0</v>
      </c>
      <c r="U27" s="115">
        <v>-142</v>
      </c>
      <c r="V27" s="116">
        <v>21.71</v>
      </c>
      <c r="W27">
        <v>0</v>
      </c>
      <c r="X27">
        <v>-92</v>
      </c>
      <c r="Y27">
        <v>2.41</v>
      </c>
      <c r="Z27">
        <v>-50</v>
      </c>
      <c r="AA27">
        <v>1.84</v>
      </c>
      <c r="AB27">
        <v>17.46</v>
      </c>
    </row>
    <row r="28" spans="7:28">
      <c r="G28" t="s">
        <v>70</v>
      </c>
      <c r="H28" s="115">
        <v>0</v>
      </c>
      <c r="I28" s="88">
        <v>0</v>
      </c>
      <c r="J28" s="88">
        <v>96.96</v>
      </c>
      <c r="K28" s="88">
        <v>0</v>
      </c>
      <c r="L28" s="88">
        <v>0</v>
      </c>
      <c r="M28" s="116">
        <v>1.75</v>
      </c>
      <c r="N28" s="115">
        <v>-24.6</v>
      </c>
      <c r="O28" s="88">
        <v>-90</v>
      </c>
      <c r="P28" s="88">
        <v>0</v>
      </c>
      <c r="Q28" s="88">
        <v>0</v>
      </c>
      <c r="R28" s="88">
        <v>0</v>
      </c>
      <c r="S28" s="116">
        <v>0</v>
      </c>
      <c r="U28" s="115">
        <v>-114.6</v>
      </c>
      <c r="V28" s="116">
        <v>98.71</v>
      </c>
      <c r="W28">
        <v>-24.6</v>
      </c>
      <c r="X28">
        <v>-90</v>
      </c>
      <c r="Y28">
        <v>0</v>
      </c>
      <c r="Z28">
        <v>0</v>
      </c>
      <c r="AA28">
        <v>1.75</v>
      </c>
      <c r="AB28">
        <v>96.96</v>
      </c>
    </row>
    <row r="29" spans="7:28">
      <c r="G29" t="s">
        <v>71</v>
      </c>
      <c r="H29" s="115">
        <v>0</v>
      </c>
      <c r="I29" s="88">
        <v>0</v>
      </c>
      <c r="J29" s="88">
        <v>106.65</v>
      </c>
      <c r="K29" s="88">
        <v>0</v>
      </c>
      <c r="L29" s="88">
        <v>0</v>
      </c>
      <c r="M29" s="116">
        <v>1.75</v>
      </c>
      <c r="N29" s="115">
        <v>-21.9</v>
      </c>
      <c r="O29" s="88">
        <v>-117</v>
      </c>
      <c r="P29" s="88">
        <v>0</v>
      </c>
      <c r="Q29" s="88">
        <v>0</v>
      </c>
      <c r="R29" s="88">
        <v>0</v>
      </c>
      <c r="S29" s="116">
        <v>0</v>
      </c>
      <c r="U29" s="115">
        <v>-138.9</v>
      </c>
      <c r="V29" s="116">
        <v>108.4</v>
      </c>
      <c r="W29">
        <v>-21.9</v>
      </c>
      <c r="X29">
        <v>-117</v>
      </c>
      <c r="Y29">
        <v>0</v>
      </c>
      <c r="Z29">
        <v>0</v>
      </c>
      <c r="AA29">
        <v>1.75</v>
      </c>
      <c r="AB29">
        <v>106.65</v>
      </c>
    </row>
    <row r="30" spans="7:28">
      <c r="G30" t="s">
        <v>72</v>
      </c>
      <c r="H30" s="115">
        <v>0</v>
      </c>
      <c r="I30" s="88">
        <v>0</v>
      </c>
      <c r="J30" s="88">
        <v>106.65</v>
      </c>
      <c r="K30" s="88">
        <v>0</v>
      </c>
      <c r="L30" s="88">
        <v>0</v>
      </c>
      <c r="M30" s="116">
        <v>1.75</v>
      </c>
      <c r="N30" s="115">
        <v>-11.9</v>
      </c>
      <c r="O30" s="88">
        <v>-85</v>
      </c>
      <c r="P30" s="88">
        <v>0</v>
      </c>
      <c r="Q30" s="88">
        <v>0</v>
      </c>
      <c r="R30" s="88">
        <v>0</v>
      </c>
      <c r="S30" s="116">
        <v>0</v>
      </c>
      <c r="U30" s="115">
        <v>-96.9</v>
      </c>
      <c r="V30" s="116">
        <v>108.4</v>
      </c>
      <c r="W30">
        <v>-11.9</v>
      </c>
      <c r="X30">
        <v>-85</v>
      </c>
      <c r="Y30">
        <v>0</v>
      </c>
      <c r="Z30">
        <v>0</v>
      </c>
      <c r="AA30">
        <v>1.75</v>
      </c>
      <c r="AB30">
        <v>106.65</v>
      </c>
    </row>
    <row r="31" spans="7:28">
      <c r="G31" t="s">
        <v>73</v>
      </c>
      <c r="H31" s="115">
        <v>0</v>
      </c>
      <c r="I31" s="88">
        <v>0</v>
      </c>
      <c r="J31" s="88">
        <v>96.95</v>
      </c>
      <c r="K31" s="88">
        <v>0</v>
      </c>
      <c r="L31" s="88">
        <v>20.85</v>
      </c>
      <c r="M31" s="116">
        <v>1.75</v>
      </c>
      <c r="N31" s="115">
        <v>-70</v>
      </c>
      <c r="O31" s="88">
        <v>-90</v>
      </c>
      <c r="P31" s="88">
        <v>0</v>
      </c>
      <c r="Q31" s="88">
        <v>-40</v>
      </c>
      <c r="R31" s="88">
        <v>0</v>
      </c>
      <c r="S31" s="116">
        <v>0</v>
      </c>
      <c r="U31" s="115">
        <v>-200</v>
      </c>
      <c r="V31" s="116">
        <v>119.55</v>
      </c>
      <c r="W31">
        <v>-70</v>
      </c>
      <c r="X31">
        <v>-90</v>
      </c>
      <c r="Y31">
        <v>20.85</v>
      </c>
      <c r="Z31">
        <v>-40</v>
      </c>
      <c r="AA31">
        <v>1.75</v>
      </c>
      <c r="AB31">
        <v>96.95</v>
      </c>
    </row>
    <row r="32" spans="7:28">
      <c r="G32" t="s">
        <v>74</v>
      </c>
      <c r="H32" s="115">
        <v>0</v>
      </c>
      <c r="I32" s="88">
        <v>0</v>
      </c>
      <c r="J32" s="88">
        <v>48.47</v>
      </c>
      <c r="K32" s="88">
        <v>19.39</v>
      </c>
      <c r="L32" s="88">
        <v>1.75</v>
      </c>
      <c r="M32" s="116">
        <v>1.75</v>
      </c>
      <c r="N32" s="115">
        <v>-51</v>
      </c>
      <c r="O32" s="88">
        <v>-128</v>
      </c>
      <c r="P32" s="88">
        <v>0</v>
      </c>
      <c r="Q32" s="88">
        <v>0</v>
      </c>
      <c r="R32" s="88">
        <v>0</v>
      </c>
      <c r="S32" s="116">
        <v>0</v>
      </c>
      <c r="U32" s="115">
        <v>-179</v>
      </c>
      <c r="V32" s="116">
        <v>71.36</v>
      </c>
      <c r="W32">
        <v>-51</v>
      </c>
      <c r="X32">
        <v>-128</v>
      </c>
      <c r="Y32">
        <v>1.75</v>
      </c>
      <c r="Z32">
        <v>19.39</v>
      </c>
      <c r="AA32">
        <v>1.75</v>
      </c>
      <c r="AB32">
        <v>48.47</v>
      </c>
    </row>
    <row r="33" spans="7:28">
      <c r="G33" t="s">
        <v>75</v>
      </c>
      <c r="H33" s="115">
        <v>0</v>
      </c>
      <c r="I33" s="88">
        <v>0</v>
      </c>
      <c r="J33" s="88">
        <v>106.66</v>
      </c>
      <c r="K33" s="88">
        <v>19.39</v>
      </c>
      <c r="L33" s="88">
        <v>17.45</v>
      </c>
      <c r="M33" s="116">
        <v>1.84</v>
      </c>
      <c r="N33" s="115">
        <v>-18</v>
      </c>
      <c r="O33" s="88">
        <v>-70</v>
      </c>
      <c r="P33" s="88">
        <v>0</v>
      </c>
      <c r="Q33" s="88">
        <v>0</v>
      </c>
      <c r="R33" s="88">
        <v>0</v>
      </c>
      <c r="S33" s="116">
        <v>0</v>
      </c>
      <c r="U33" s="115">
        <v>-88</v>
      </c>
      <c r="V33" s="116">
        <v>145.34</v>
      </c>
      <c r="W33">
        <v>-18</v>
      </c>
      <c r="X33">
        <v>-70</v>
      </c>
      <c r="Y33">
        <v>17.45</v>
      </c>
      <c r="Z33">
        <v>19.39</v>
      </c>
      <c r="AA33">
        <v>1.84</v>
      </c>
      <c r="AB33">
        <v>106.66</v>
      </c>
    </row>
    <row r="34" spans="7:28">
      <c r="G34" t="s">
        <v>76</v>
      </c>
      <c r="H34" s="115">
        <v>0</v>
      </c>
      <c r="I34" s="88">
        <v>0</v>
      </c>
      <c r="J34" s="88">
        <v>14.54</v>
      </c>
      <c r="K34" s="88">
        <v>29.09</v>
      </c>
      <c r="L34" s="88">
        <v>17.739999999999998</v>
      </c>
      <c r="M34" s="116">
        <v>1.75</v>
      </c>
      <c r="N34" s="115">
        <v>-72</v>
      </c>
      <c r="O34" s="88">
        <v>-130</v>
      </c>
      <c r="P34" s="88">
        <v>0</v>
      </c>
      <c r="Q34" s="88">
        <v>0</v>
      </c>
      <c r="R34" s="88">
        <v>0</v>
      </c>
      <c r="S34" s="116">
        <v>0</v>
      </c>
      <c r="U34" s="115">
        <v>-202</v>
      </c>
      <c r="V34" s="116">
        <v>63.12</v>
      </c>
      <c r="W34">
        <v>-72</v>
      </c>
      <c r="X34">
        <v>-130</v>
      </c>
      <c r="Y34">
        <v>17.739999999999998</v>
      </c>
      <c r="Z34">
        <v>29.09</v>
      </c>
      <c r="AA34">
        <v>1.75</v>
      </c>
      <c r="AB34">
        <v>14.54</v>
      </c>
    </row>
    <row r="35" spans="7:28">
      <c r="G35" t="s">
        <v>77</v>
      </c>
      <c r="H35" s="115">
        <v>0</v>
      </c>
      <c r="I35" s="88">
        <v>0</v>
      </c>
      <c r="J35" s="88">
        <v>58.18</v>
      </c>
      <c r="K35" s="88">
        <v>87.26</v>
      </c>
      <c r="L35" s="88">
        <v>19.39</v>
      </c>
      <c r="M35" s="116">
        <v>1.75</v>
      </c>
      <c r="N35" s="115">
        <v>-32</v>
      </c>
      <c r="O35" s="88">
        <v>-115</v>
      </c>
      <c r="P35" s="88">
        <v>0</v>
      </c>
      <c r="Q35" s="88">
        <v>0</v>
      </c>
      <c r="R35" s="88">
        <v>0</v>
      </c>
      <c r="S35" s="116">
        <v>0</v>
      </c>
      <c r="U35" s="115">
        <v>-147</v>
      </c>
      <c r="V35" s="116">
        <v>166.58</v>
      </c>
      <c r="W35">
        <v>-32</v>
      </c>
      <c r="X35">
        <v>-115</v>
      </c>
      <c r="Y35">
        <v>19.39</v>
      </c>
      <c r="Z35">
        <v>87.26</v>
      </c>
      <c r="AA35">
        <v>1.75</v>
      </c>
      <c r="AB35">
        <v>58.18</v>
      </c>
    </row>
    <row r="36" spans="7:28">
      <c r="G36" t="s">
        <v>78</v>
      </c>
      <c r="H36" s="115">
        <v>0</v>
      </c>
      <c r="I36" s="88">
        <v>0</v>
      </c>
      <c r="J36" s="88">
        <v>9.6999999999999993</v>
      </c>
      <c r="K36" s="88">
        <v>53.33</v>
      </c>
      <c r="L36" s="88">
        <v>20.36</v>
      </c>
      <c r="M36" s="116">
        <v>1.84</v>
      </c>
      <c r="N36" s="115">
        <v>-18</v>
      </c>
      <c r="O36" s="88">
        <v>-110</v>
      </c>
      <c r="P36" s="88">
        <v>0</v>
      </c>
      <c r="Q36" s="88">
        <v>0</v>
      </c>
      <c r="R36" s="88">
        <v>0</v>
      </c>
      <c r="S36" s="116">
        <v>0</v>
      </c>
      <c r="U36" s="115">
        <v>-128</v>
      </c>
      <c r="V36" s="116">
        <v>85.23</v>
      </c>
      <c r="W36">
        <v>-18</v>
      </c>
      <c r="X36">
        <v>-110</v>
      </c>
      <c r="Y36">
        <v>20.36</v>
      </c>
      <c r="Z36">
        <v>53.33</v>
      </c>
      <c r="AA36">
        <v>1.84</v>
      </c>
      <c r="AB36">
        <v>9.6999999999999993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53.32</v>
      </c>
      <c r="L37" s="88">
        <v>34.42</v>
      </c>
      <c r="M37" s="116">
        <v>1.75</v>
      </c>
      <c r="N37" s="115">
        <v>0</v>
      </c>
      <c r="O37" s="88">
        <v>-100</v>
      </c>
      <c r="P37" s="88">
        <v>-110</v>
      </c>
      <c r="Q37" s="88">
        <v>0</v>
      </c>
      <c r="R37" s="88">
        <v>0</v>
      </c>
      <c r="S37" s="116">
        <v>0</v>
      </c>
      <c r="U37" s="115">
        <v>-210</v>
      </c>
      <c r="V37" s="116">
        <v>89.49</v>
      </c>
      <c r="W37">
        <v>0</v>
      </c>
      <c r="X37">
        <v>-100</v>
      </c>
      <c r="Y37">
        <v>34.42</v>
      </c>
      <c r="Z37">
        <v>53.32</v>
      </c>
      <c r="AA37">
        <v>1.75</v>
      </c>
      <c r="AB37">
        <v>-110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63.02</v>
      </c>
      <c r="L38" s="88">
        <v>28.6</v>
      </c>
      <c r="M38" s="116">
        <v>1.75</v>
      </c>
      <c r="N38" s="115">
        <v>-15</v>
      </c>
      <c r="O38" s="88">
        <v>-85</v>
      </c>
      <c r="P38" s="88">
        <v>-60</v>
      </c>
      <c r="Q38" s="88">
        <v>0</v>
      </c>
      <c r="R38" s="88">
        <v>0</v>
      </c>
      <c r="S38" s="116">
        <v>0</v>
      </c>
      <c r="U38" s="115">
        <v>-160</v>
      </c>
      <c r="V38" s="116">
        <v>93.37</v>
      </c>
      <c r="W38">
        <v>-15</v>
      </c>
      <c r="X38">
        <v>-85</v>
      </c>
      <c r="Y38">
        <v>28.6</v>
      </c>
      <c r="Z38">
        <v>63.02</v>
      </c>
      <c r="AA38">
        <v>1.75</v>
      </c>
      <c r="AB38">
        <v>-60</v>
      </c>
    </row>
    <row r="39" spans="7:28">
      <c r="G39" t="s">
        <v>81</v>
      </c>
      <c r="H39" s="115">
        <v>50.42</v>
      </c>
      <c r="I39" s="88">
        <v>0</v>
      </c>
      <c r="J39" s="88">
        <v>0</v>
      </c>
      <c r="K39" s="88">
        <v>43.63</v>
      </c>
      <c r="L39" s="88">
        <v>32</v>
      </c>
      <c r="M39" s="116">
        <v>0</v>
      </c>
      <c r="N39" s="115">
        <v>0</v>
      </c>
      <c r="O39" s="88">
        <v>-70</v>
      </c>
      <c r="P39" s="88">
        <v>-50</v>
      </c>
      <c r="Q39" s="88">
        <v>0</v>
      </c>
      <c r="R39" s="88">
        <v>0</v>
      </c>
      <c r="S39" s="116">
        <v>0</v>
      </c>
      <c r="U39" s="115">
        <v>-120</v>
      </c>
      <c r="V39" s="116">
        <v>126.05</v>
      </c>
      <c r="W39">
        <v>50.42</v>
      </c>
      <c r="X39">
        <v>-70</v>
      </c>
      <c r="Y39">
        <v>32</v>
      </c>
      <c r="Z39">
        <v>43.63</v>
      </c>
      <c r="AA39">
        <v>0</v>
      </c>
      <c r="AB39">
        <v>-50</v>
      </c>
    </row>
    <row r="40" spans="7:28">
      <c r="G40" t="s">
        <v>82</v>
      </c>
      <c r="H40" s="115">
        <v>46.54</v>
      </c>
      <c r="I40" s="88">
        <v>0</v>
      </c>
      <c r="J40" s="88">
        <v>0</v>
      </c>
      <c r="K40" s="88">
        <v>63.02</v>
      </c>
      <c r="L40" s="88">
        <v>32.97</v>
      </c>
      <c r="M40" s="116">
        <v>0</v>
      </c>
      <c r="N40" s="115">
        <v>0</v>
      </c>
      <c r="O40" s="88">
        <v>-50</v>
      </c>
      <c r="P40" s="88">
        <v>-30</v>
      </c>
      <c r="Q40" s="88">
        <v>0</v>
      </c>
      <c r="R40" s="88">
        <v>0</v>
      </c>
      <c r="S40" s="116">
        <v>0</v>
      </c>
      <c r="U40" s="115">
        <v>-80</v>
      </c>
      <c r="V40" s="116">
        <v>142.53</v>
      </c>
      <c r="W40">
        <v>46.54</v>
      </c>
      <c r="X40">
        <v>-50</v>
      </c>
      <c r="Y40">
        <v>32.97</v>
      </c>
      <c r="Z40">
        <v>63.02</v>
      </c>
      <c r="AA40">
        <v>0</v>
      </c>
      <c r="AB40">
        <v>-30</v>
      </c>
    </row>
    <row r="41" spans="7:28">
      <c r="G41" t="s">
        <v>83</v>
      </c>
      <c r="H41" s="115">
        <v>12.6</v>
      </c>
      <c r="I41" s="88">
        <v>0</v>
      </c>
      <c r="J41" s="88">
        <v>0</v>
      </c>
      <c r="K41" s="88">
        <v>43.63</v>
      </c>
      <c r="L41" s="88">
        <v>33.94</v>
      </c>
      <c r="M41" s="116">
        <v>0</v>
      </c>
      <c r="N41" s="115">
        <v>0</v>
      </c>
      <c r="O41" s="88">
        <v>-50</v>
      </c>
      <c r="P41" s="88">
        <v>0</v>
      </c>
      <c r="Q41" s="88">
        <v>0</v>
      </c>
      <c r="R41" s="88">
        <v>0</v>
      </c>
      <c r="S41" s="116">
        <v>0</v>
      </c>
      <c r="U41" s="115">
        <v>-50</v>
      </c>
      <c r="V41" s="116">
        <v>90.17</v>
      </c>
      <c r="W41">
        <v>12.6</v>
      </c>
      <c r="X41">
        <v>-50</v>
      </c>
      <c r="Y41">
        <v>33.94</v>
      </c>
      <c r="Z41">
        <v>43.63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29.09</v>
      </c>
      <c r="K42" s="88">
        <v>63.02</v>
      </c>
      <c r="L42" s="88">
        <v>34.42</v>
      </c>
      <c r="M42" s="116">
        <v>0</v>
      </c>
      <c r="N42" s="115">
        <v>-10</v>
      </c>
      <c r="O42" s="88">
        <v>-28</v>
      </c>
      <c r="P42" s="88">
        <v>0</v>
      </c>
      <c r="Q42" s="88">
        <v>0</v>
      </c>
      <c r="R42" s="88">
        <v>0</v>
      </c>
      <c r="S42" s="116">
        <v>0</v>
      </c>
      <c r="U42" s="115">
        <v>-38</v>
      </c>
      <c r="V42" s="116">
        <v>126.53</v>
      </c>
      <c r="W42">
        <v>-10</v>
      </c>
      <c r="X42">
        <v>-28</v>
      </c>
      <c r="Y42">
        <v>34.42</v>
      </c>
      <c r="Z42">
        <v>63.02</v>
      </c>
      <c r="AA42">
        <v>0</v>
      </c>
      <c r="AB42">
        <v>29.09</v>
      </c>
    </row>
    <row r="43" spans="7:28">
      <c r="G43" t="s">
        <v>85</v>
      </c>
      <c r="H43" s="115">
        <v>0</v>
      </c>
      <c r="I43" s="88">
        <v>0</v>
      </c>
      <c r="J43" s="88">
        <v>9.6999999999999993</v>
      </c>
      <c r="K43" s="88">
        <v>43.63</v>
      </c>
      <c r="L43" s="88">
        <v>39.56</v>
      </c>
      <c r="M43" s="116">
        <v>0</v>
      </c>
      <c r="N43" s="115">
        <v>-42</v>
      </c>
      <c r="O43" s="88">
        <v>-30</v>
      </c>
      <c r="P43" s="88">
        <v>0</v>
      </c>
      <c r="Q43" s="88">
        <v>0</v>
      </c>
      <c r="R43" s="88">
        <v>0</v>
      </c>
      <c r="S43" s="116">
        <v>0</v>
      </c>
      <c r="U43" s="115">
        <v>-72</v>
      </c>
      <c r="V43" s="116">
        <v>92.89</v>
      </c>
      <c r="W43">
        <v>-42</v>
      </c>
      <c r="X43">
        <v>-30</v>
      </c>
      <c r="Y43">
        <v>39.56</v>
      </c>
      <c r="Z43">
        <v>43.63</v>
      </c>
      <c r="AA43">
        <v>0</v>
      </c>
      <c r="AB43">
        <v>9.6999999999999993</v>
      </c>
    </row>
    <row r="44" spans="7:28">
      <c r="G44" t="s">
        <v>86</v>
      </c>
      <c r="H44" s="115">
        <v>0</v>
      </c>
      <c r="I44" s="88">
        <v>0</v>
      </c>
      <c r="J44" s="88">
        <v>58.18</v>
      </c>
      <c r="K44" s="88">
        <v>63.02</v>
      </c>
      <c r="L44" s="88">
        <v>0</v>
      </c>
      <c r="M44" s="116">
        <v>0</v>
      </c>
      <c r="N44" s="115">
        <v>-13</v>
      </c>
      <c r="O44" s="88">
        <v>-20</v>
      </c>
      <c r="P44" s="88">
        <v>0</v>
      </c>
      <c r="Q44" s="88">
        <v>0</v>
      </c>
      <c r="R44" s="88">
        <v>0</v>
      </c>
      <c r="S44" s="116">
        <v>0</v>
      </c>
      <c r="U44" s="115">
        <v>-33</v>
      </c>
      <c r="V44" s="116">
        <v>121.2</v>
      </c>
      <c r="W44">
        <v>-13</v>
      </c>
      <c r="X44">
        <v>-20</v>
      </c>
      <c r="Y44">
        <v>0</v>
      </c>
      <c r="Z44">
        <v>63.02</v>
      </c>
      <c r="AA44">
        <v>0</v>
      </c>
      <c r="AB44">
        <v>58.18</v>
      </c>
    </row>
    <row r="45" spans="7:28">
      <c r="G45" t="s">
        <v>87</v>
      </c>
      <c r="H45" s="115">
        <v>0</v>
      </c>
      <c r="I45" s="88">
        <v>0</v>
      </c>
      <c r="J45" s="88">
        <v>87.27</v>
      </c>
      <c r="K45" s="88">
        <v>63.02</v>
      </c>
      <c r="L45" s="88">
        <v>0</v>
      </c>
      <c r="M45" s="116">
        <v>0</v>
      </c>
      <c r="N45" s="115">
        <v>-73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-93</v>
      </c>
      <c r="V45" s="116">
        <v>150.29</v>
      </c>
      <c r="W45">
        <v>-73</v>
      </c>
      <c r="X45">
        <v>-20</v>
      </c>
      <c r="Y45">
        <v>0</v>
      </c>
      <c r="Z45">
        <v>63.02</v>
      </c>
      <c r="AA45">
        <v>0</v>
      </c>
      <c r="AB45">
        <v>87.27</v>
      </c>
    </row>
    <row r="46" spans="7:28">
      <c r="G46" t="s">
        <v>88</v>
      </c>
      <c r="H46" s="115">
        <v>0</v>
      </c>
      <c r="I46" s="88">
        <v>0</v>
      </c>
      <c r="J46" s="88">
        <v>87.26</v>
      </c>
      <c r="K46" s="88">
        <v>72.72</v>
      </c>
      <c r="L46" s="88">
        <v>34.909999999999997</v>
      </c>
      <c r="M46" s="116">
        <v>0</v>
      </c>
      <c r="N46" s="115">
        <v>-55</v>
      </c>
      <c r="O46" s="88">
        <v>-40</v>
      </c>
      <c r="P46" s="88">
        <v>0</v>
      </c>
      <c r="Q46" s="88">
        <v>0</v>
      </c>
      <c r="R46" s="88">
        <v>0</v>
      </c>
      <c r="S46" s="116">
        <v>0</v>
      </c>
      <c r="U46" s="115">
        <v>-95</v>
      </c>
      <c r="V46" s="116">
        <v>194.89</v>
      </c>
      <c r="W46">
        <v>-55</v>
      </c>
      <c r="X46">
        <v>-40</v>
      </c>
      <c r="Y46">
        <v>34.909999999999997</v>
      </c>
      <c r="Z46">
        <v>72.72</v>
      </c>
      <c r="AA46">
        <v>0</v>
      </c>
      <c r="AB46">
        <v>87.26</v>
      </c>
    </row>
    <row r="47" spans="7:28">
      <c r="G47" t="s">
        <v>89</v>
      </c>
      <c r="H47" s="115">
        <v>0</v>
      </c>
      <c r="I47" s="88">
        <v>0</v>
      </c>
      <c r="J47" s="88">
        <v>58.18</v>
      </c>
      <c r="K47" s="88">
        <v>43.63</v>
      </c>
      <c r="L47" s="88">
        <v>34.32</v>
      </c>
      <c r="M47" s="116">
        <v>0</v>
      </c>
      <c r="N47" s="115">
        <v>-93</v>
      </c>
      <c r="O47" s="88">
        <v>-72</v>
      </c>
      <c r="P47" s="88">
        <v>0</v>
      </c>
      <c r="Q47" s="88">
        <v>0</v>
      </c>
      <c r="R47" s="88">
        <v>0</v>
      </c>
      <c r="S47" s="116">
        <v>0</v>
      </c>
      <c r="U47" s="115">
        <v>-165</v>
      </c>
      <c r="V47" s="116">
        <v>136.13</v>
      </c>
      <c r="W47">
        <v>-93</v>
      </c>
      <c r="X47">
        <v>-72</v>
      </c>
      <c r="Y47">
        <v>34.32</v>
      </c>
      <c r="Z47">
        <v>43.63</v>
      </c>
      <c r="AA47">
        <v>0</v>
      </c>
      <c r="AB47">
        <v>58.18</v>
      </c>
    </row>
    <row r="48" spans="7:28">
      <c r="G48" t="s">
        <v>90</v>
      </c>
      <c r="H48" s="115">
        <v>0</v>
      </c>
      <c r="I48" s="88">
        <v>0</v>
      </c>
      <c r="J48" s="88">
        <v>58.18</v>
      </c>
      <c r="K48" s="88">
        <v>72.72</v>
      </c>
      <c r="L48" s="88">
        <v>0</v>
      </c>
      <c r="M48" s="116">
        <v>0</v>
      </c>
      <c r="N48" s="115">
        <v>-57</v>
      </c>
      <c r="O48" s="88">
        <v>-22</v>
      </c>
      <c r="P48" s="88">
        <v>0</v>
      </c>
      <c r="Q48" s="88">
        <v>0</v>
      </c>
      <c r="R48" s="88">
        <v>0</v>
      </c>
      <c r="S48" s="116">
        <v>0</v>
      </c>
      <c r="U48" s="115">
        <v>-79</v>
      </c>
      <c r="V48" s="116">
        <v>130.9</v>
      </c>
      <c r="W48">
        <v>-57</v>
      </c>
      <c r="X48">
        <v>-22</v>
      </c>
      <c r="Y48">
        <v>0</v>
      </c>
      <c r="Z48">
        <v>72.72</v>
      </c>
      <c r="AA48">
        <v>0</v>
      </c>
      <c r="AB48">
        <v>58.18</v>
      </c>
    </row>
    <row r="49" spans="7:28">
      <c r="G49" t="s">
        <v>91</v>
      </c>
      <c r="H49" s="115">
        <v>0</v>
      </c>
      <c r="I49" s="88">
        <v>0</v>
      </c>
      <c r="J49" s="88">
        <v>24.24</v>
      </c>
      <c r="K49" s="88">
        <v>19.39</v>
      </c>
      <c r="L49" s="88">
        <v>39.17</v>
      </c>
      <c r="M49" s="116">
        <v>0</v>
      </c>
      <c r="N49" s="115">
        <v>-18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-78</v>
      </c>
      <c r="V49" s="116">
        <v>82.8</v>
      </c>
      <c r="W49">
        <v>-18</v>
      </c>
      <c r="X49">
        <v>-60</v>
      </c>
      <c r="Y49">
        <v>39.17</v>
      </c>
      <c r="Z49">
        <v>19.39</v>
      </c>
      <c r="AA49">
        <v>0</v>
      </c>
      <c r="AB49">
        <v>24.24</v>
      </c>
    </row>
    <row r="50" spans="7:28">
      <c r="G50" t="s">
        <v>92</v>
      </c>
      <c r="H50" s="115">
        <v>0</v>
      </c>
      <c r="I50" s="88">
        <v>0</v>
      </c>
      <c r="J50" s="88">
        <v>77.569999999999993</v>
      </c>
      <c r="K50" s="88">
        <v>19.39</v>
      </c>
      <c r="L50" s="88">
        <v>30.06</v>
      </c>
      <c r="M50" s="116">
        <v>0</v>
      </c>
      <c r="N50" s="115">
        <v>-21</v>
      </c>
      <c r="O50" s="88">
        <v>-60</v>
      </c>
      <c r="P50" s="88">
        <v>0</v>
      </c>
      <c r="Q50" s="88">
        <v>0</v>
      </c>
      <c r="R50" s="88">
        <v>0</v>
      </c>
      <c r="S50" s="116">
        <v>0</v>
      </c>
      <c r="U50" s="115">
        <v>-81</v>
      </c>
      <c r="V50" s="116">
        <v>127.02</v>
      </c>
      <c r="W50">
        <v>-21</v>
      </c>
      <c r="X50">
        <v>-60</v>
      </c>
      <c r="Y50">
        <v>30.06</v>
      </c>
      <c r="Z50">
        <v>19.39</v>
      </c>
      <c r="AA50">
        <v>0</v>
      </c>
      <c r="AB50">
        <v>77.569999999999993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32.869999999999997</v>
      </c>
      <c r="M51" s="116">
        <v>0</v>
      </c>
      <c r="N51" s="115">
        <v>-49</v>
      </c>
      <c r="O51" s="88">
        <v>-110</v>
      </c>
      <c r="P51" s="88">
        <v>-70</v>
      </c>
      <c r="Q51" s="88">
        <v>0</v>
      </c>
      <c r="R51" s="88">
        <v>0</v>
      </c>
      <c r="S51" s="116">
        <v>0</v>
      </c>
      <c r="U51" s="115">
        <v>-229</v>
      </c>
      <c r="V51" s="116">
        <v>32.869999999999997</v>
      </c>
      <c r="W51">
        <v>-49</v>
      </c>
      <c r="X51">
        <v>-110</v>
      </c>
      <c r="Y51">
        <v>32.869999999999997</v>
      </c>
      <c r="Z51">
        <v>0</v>
      </c>
      <c r="AA51">
        <v>0</v>
      </c>
      <c r="AB51">
        <v>-70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19.39</v>
      </c>
      <c r="L52" s="88">
        <v>32.869999999999997</v>
      </c>
      <c r="M52" s="116">
        <v>0</v>
      </c>
      <c r="N52" s="115">
        <v>-48</v>
      </c>
      <c r="O52" s="88">
        <v>-90</v>
      </c>
      <c r="P52" s="88">
        <v>-60</v>
      </c>
      <c r="Q52" s="88">
        <v>0</v>
      </c>
      <c r="R52" s="88">
        <v>0</v>
      </c>
      <c r="S52" s="116">
        <v>0</v>
      </c>
      <c r="U52" s="115">
        <v>-198</v>
      </c>
      <c r="V52" s="116">
        <v>52.26</v>
      </c>
      <c r="W52">
        <v>-48</v>
      </c>
      <c r="X52">
        <v>-90</v>
      </c>
      <c r="Y52">
        <v>32.869999999999997</v>
      </c>
      <c r="Z52">
        <v>19.39</v>
      </c>
      <c r="AA52">
        <v>0</v>
      </c>
      <c r="AB52">
        <v>-60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31.02</v>
      </c>
      <c r="L53" s="88">
        <v>28.22</v>
      </c>
      <c r="M53" s="116">
        <v>0</v>
      </c>
      <c r="N53" s="115">
        <v>-38</v>
      </c>
      <c r="O53" s="88">
        <v>-70</v>
      </c>
      <c r="P53" s="88">
        <v>-70</v>
      </c>
      <c r="Q53" s="88">
        <v>0</v>
      </c>
      <c r="R53" s="88">
        <v>0</v>
      </c>
      <c r="S53" s="116">
        <v>0</v>
      </c>
      <c r="U53" s="115">
        <v>-178</v>
      </c>
      <c r="V53" s="116">
        <v>59.24</v>
      </c>
      <c r="W53">
        <v>-38</v>
      </c>
      <c r="X53">
        <v>-70</v>
      </c>
      <c r="Y53">
        <v>28.22</v>
      </c>
      <c r="Z53">
        <v>31.02</v>
      </c>
      <c r="AA53">
        <v>0</v>
      </c>
      <c r="AB53">
        <v>-70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40.72</v>
      </c>
      <c r="L54" s="88">
        <v>0</v>
      </c>
      <c r="M54" s="116">
        <v>0</v>
      </c>
      <c r="N54" s="115">
        <v>-39</v>
      </c>
      <c r="O54" s="88">
        <v>-70</v>
      </c>
      <c r="P54" s="88">
        <v>-20</v>
      </c>
      <c r="Q54" s="88">
        <v>0</v>
      </c>
      <c r="R54" s="88">
        <v>0</v>
      </c>
      <c r="S54" s="116">
        <v>0</v>
      </c>
      <c r="U54" s="115">
        <v>-129</v>
      </c>
      <c r="V54" s="116">
        <v>40.72</v>
      </c>
      <c r="W54">
        <v>-39</v>
      </c>
      <c r="X54">
        <v>-70</v>
      </c>
      <c r="Y54">
        <v>0</v>
      </c>
      <c r="Z54">
        <v>40.72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19.39</v>
      </c>
      <c r="K55" s="88">
        <v>11.64</v>
      </c>
      <c r="L55" s="88">
        <v>24.82</v>
      </c>
      <c r="M55" s="116">
        <v>0</v>
      </c>
      <c r="N55" s="115">
        <v>-8</v>
      </c>
      <c r="O55" s="88">
        <v>-100</v>
      </c>
      <c r="P55" s="88">
        <v>0</v>
      </c>
      <c r="Q55" s="88">
        <v>0</v>
      </c>
      <c r="R55" s="88">
        <v>0</v>
      </c>
      <c r="S55" s="116">
        <v>0</v>
      </c>
      <c r="U55" s="115">
        <v>-108</v>
      </c>
      <c r="V55" s="116">
        <v>55.85</v>
      </c>
      <c r="W55">
        <v>-8</v>
      </c>
      <c r="X55">
        <v>-100</v>
      </c>
      <c r="Y55">
        <v>24.82</v>
      </c>
      <c r="Z55">
        <v>11.64</v>
      </c>
      <c r="AA55">
        <v>0</v>
      </c>
      <c r="AB55">
        <v>19.39</v>
      </c>
    </row>
    <row r="56" spans="7:28">
      <c r="G56" t="s">
        <v>98</v>
      </c>
      <c r="H56" s="115">
        <v>0</v>
      </c>
      <c r="I56" s="88">
        <v>0</v>
      </c>
      <c r="J56" s="88">
        <v>9.6999999999999993</v>
      </c>
      <c r="K56" s="88">
        <v>40.72</v>
      </c>
      <c r="L56" s="88">
        <v>33.159999999999997</v>
      </c>
      <c r="M56" s="116">
        <v>0</v>
      </c>
      <c r="N56" s="115">
        <v>-3</v>
      </c>
      <c r="O56" s="88">
        <v>-90</v>
      </c>
      <c r="P56" s="88">
        <v>0</v>
      </c>
      <c r="Q56" s="88">
        <v>0</v>
      </c>
      <c r="R56" s="88">
        <v>0</v>
      </c>
      <c r="S56" s="116">
        <v>0</v>
      </c>
      <c r="U56" s="115">
        <v>-93</v>
      </c>
      <c r="V56" s="116">
        <v>83.58</v>
      </c>
      <c r="W56">
        <v>-3</v>
      </c>
      <c r="X56">
        <v>-90</v>
      </c>
      <c r="Y56">
        <v>33.159999999999997</v>
      </c>
      <c r="Z56">
        <v>40.72</v>
      </c>
      <c r="AA56">
        <v>0</v>
      </c>
      <c r="AB56">
        <v>9.6999999999999993</v>
      </c>
    </row>
    <row r="57" spans="7:28">
      <c r="G57" t="s">
        <v>99</v>
      </c>
      <c r="H57" s="115">
        <v>5.82</v>
      </c>
      <c r="I57" s="88">
        <v>0</v>
      </c>
      <c r="J57" s="88">
        <v>0</v>
      </c>
      <c r="K57" s="88">
        <v>31.03</v>
      </c>
      <c r="L57" s="88">
        <v>29.57</v>
      </c>
      <c r="M57" s="116">
        <v>0</v>
      </c>
      <c r="N57" s="115">
        <v>0</v>
      </c>
      <c r="O57" s="88">
        <v>-75</v>
      </c>
      <c r="P57" s="88">
        <v>0</v>
      </c>
      <c r="Q57" s="88">
        <v>0</v>
      </c>
      <c r="R57" s="88">
        <v>0</v>
      </c>
      <c r="S57" s="116">
        <v>0</v>
      </c>
      <c r="U57" s="115">
        <v>-75</v>
      </c>
      <c r="V57" s="116">
        <v>66.42</v>
      </c>
      <c r="W57">
        <v>5.82</v>
      </c>
      <c r="X57">
        <v>-75</v>
      </c>
      <c r="Y57">
        <v>29.57</v>
      </c>
      <c r="Z57">
        <v>31.03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40.72</v>
      </c>
      <c r="L58" s="88">
        <v>30.06</v>
      </c>
      <c r="M58" s="116">
        <v>0</v>
      </c>
      <c r="N58" s="115">
        <v>-12</v>
      </c>
      <c r="O58" s="88">
        <v>-40</v>
      </c>
      <c r="P58" s="88">
        <v>-35</v>
      </c>
      <c r="Q58" s="88">
        <v>0</v>
      </c>
      <c r="R58" s="88">
        <v>0</v>
      </c>
      <c r="S58" s="116">
        <v>0</v>
      </c>
      <c r="U58" s="115">
        <v>-87</v>
      </c>
      <c r="V58" s="116">
        <v>70.78</v>
      </c>
      <c r="W58">
        <v>-12</v>
      </c>
      <c r="X58">
        <v>-40</v>
      </c>
      <c r="Y58">
        <v>30.06</v>
      </c>
      <c r="Z58">
        <v>40.72</v>
      </c>
      <c r="AA58">
        <v>0</v>
      </c>
      <c r="AB58">
        <v>-35</v>
      </c>
    </row>
    <row r="59" spans="7:28">
      <c r="G59" t="s">
        <v>101</v>
      </c>
      <c r="H59" s="115">
        <v>75.63</v>
      </c>
      <c r="I59" s="88">
        <v>0</v>
      </c>
      <c r="J59" s="88">
        <v>0</v>
      </c>
      <c r="K59" s="88">
        <v>43.63</v>
      </c>
      <c r="L59" s="88">
        <v>31.32</v>
      </c>
      <c r="M59" s="116">
        <v>0</v>
      </c>
      <c r="N59" s="115">
        <v>0</v>
      </c>
      <c r="O59" s="88">
        <v>-85</v>
      </c>
      <c r="P59" s="88">
        <v>-60</v>
      </c>
      <c r="Q59" s="88">
        <v>0</v>
      </c>
      <c r="R59" s="88">
        <v>0</v>
      </c>
      <c r="S59" s="116">
        <v>0</v>
      </c>
      <c r="U59" s="115">
        <v>-145</v>
      </c>
      <c r="V59" s="116">
        <v>150.58000000000001</v>
      </c>
      <c r="W59">
        <v>75.63</v>
      </c>
      <c r="X59">
        <v>-85</v>
      </c>
      <c r="Y59">
        <v>31.32</v>
      </c>
      <c r="Z59">
        <v>43.63</v>
      </c>
      <c r="AA59">
        <v>0</v>
      </c>
      <c r="AB59">
        <v>-60</v>
      </c>
    </row>
    <row r="60" spans="7:28">
      <c r="G60" t="s">
        <v>102</v>
      </c>
      <c r="H60" s="115">
        <v>48.48</v>
      </c>
      <c r="I60" s="88">
        <v>0</v>
      </c>
      <c r="J60" s="88">
        <v>0</v>
      </c>
      <c r="K60" s="88">
        <v>58.17</v>
      </c>
      <c r="L60" s="88">
        <v>31.32</v>
      </c>
      <c r="M60" s="116">
        <v>0</v>
      </c>
      <c r="N60" s="115">
        <v>0</v>
      </c>
      <c r="O60" s="88">
        <v>-70</v>
      </c>
      <c r="P60" s="88">
        <v>0</v>
      </c>
      <c r="Q60" s="88">
        <v>0</v>
      </c>
      <c r="R60" s="88">
        <v>0</v>
      </c>
      <c r="S60" s="116">
        <v>0</v>
      </c>
      <c r="U60" s="115">
        <v>-70</v>
      </c>
      <c r="V60" s="116">
        <v>137.97</v>
      </c>
      <c r="W60">
        <v>48.48</v>
      </c>
      <c r="X60">
        <v>-70</v>
      </c>
      <c r="Y60">
        <v>31.32</v>
      </c>
      <c r="Z60">
        <v>58.17</v>
      </c>
      <c r="AA60">
        <v>0</v>
      </c>
      <c r="AB60">
        <v>0</v>
      </c>
    </row>
    <row r="61" spans="7:28">
      <c r="G61" t="s">
        <v>103</v>
      </c>
      <c r="H61" s="115">
        <v>32.97</v>
      </c>
      <c r="I61" s="88">
        <v>33.94</v>
      </c>
      <c r="J61" s="88">
        <v>19.39</v>
      </c>
      <c r="K61" s="88">
        <v>58.17</v>
      </c>
      <c r="L61" s="88">
        <v>33.35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177.82</v>
      </c>
      <c r="W61">
        <v>32.97</v>
      </c>
      <c r="X61">
        <v>33.94</v>
      </c>
      <c r="Y61">
        <v>33.35</v>
      </c>
      <c r="Z61">
        <v>58.17</v>
      </c>
      <c r="AA61">
        <v>0</v>
      </c>
      <c r="AB61">
        <v>19.39</v>
      </c>
    </row>
    <row r="62" spans="7:28">
      <c r="G62" t="s">
        <v>104</v>
      </c>
      <c r="H62" s="115">
        <v>53.33</v>
      </c>
      <c r="I62" s="88">
        <v>77.56</v>
      </c>
      <c r="J62" s="88">
        <v>19.39</v>
      </c>
      <c r="K62" s="88">
        <v>58.18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208.46</v>
      </c>
      <c r="W62">
        <v>53.33</v>
      </c>
      <c r="X62">
        <v>77.56</v>
      </c>
      <c r="Y62">
        <v>0</v>
      </c>
      <c r="Z62">
        <v>58.18</v>
      </c>
      <c r="AA62">
        <v>0</v>
      </c>
      <c r="AB62">
        <v>19.39</v>
      </c>
    </row>
    <row r="63" spans="7:28">
      <c r="G63" t="s">
        <v>105</v>
      </c>
      <c r="H63" s="115">
        <v>24.24</v>
      </c>
      <c r="I63" s="88">
        <v>0</v>
      </c>
      <c r="J63" s="88">
        <v>145.44</v>
      </c>
      <c r="K63" s="88">
        <v>33.94</v>
      </c>
      <c r="L63" s="88">
        <v>30.54</v>
      </c>
      <c r="M63" s="116">
        <v>0</v>
      </c>
      <c r="N63" s="115">
        <v>0</v>
      </c>
      <c r="O63" s="88">
        <v>-15</v>
      </c>
      <c r="P63" s="88">
        <v>0</v>
      </c>
      <c r="Q63" s="88">
        <v>0</v>
      </c>
      <c r="R63" s="88">
        <v>0</v>
      </c>
      <c r="S63" s="116">
        <v>0</v>
      </c>
      <c r="U63" s="115">
        <v>-15</v>
      </c>
      <c r="V63" s="116">
        <v>234.16</v>
      </c>
      <c r="W63">
        <v>24.24</v>
      </c>
      <c r="X63">
        <v>-15</v>
      </c>
      <c r="Y63">
        <v>30.54</v>
      </c>
      <c r="Z63">
        <v>33.94</v>
      </c>
      <c r="AA63">
        <v>0</v>
      </c>
      <c r="AB63">
        <v>145.44</v>
      </c>
    </row>
    <row r="64" spans="7:28">
      <c r="G64" t="s">
        <v>106</v>
      </c>
      <c r="H64" s="115">
        <v>18.420000000000002</v>
      </c>
      <c r="I64" s="88">
        <v>0</v>
      </c>
      <c r="J64" s="88">
        <v>135.75</v>
      </c>
      <c r="K64" s="88">
        <v>48.48</v>
      </c>
      <c r="L64" s="88">
        <v>30.54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233.19</v>
      </c>
      <c r="W64">
        <v>18.420000000000002</v>
      </c>
      <c r="X64">
        <v>0</v>
      </c>
      <c r="Y64">
        <v>30.54</v>
      </c>
      <c r="Z64">
        <v>48.48</v>
      </c>
      <c r="AA64">
        <v>0</v>
      </c>
      <c r="AB64">
        <v>135.75</v>
      </c>
    </row>
    <row r="65" spans="7:28">
      <c r="G65" t="s">
        <v>107</v>
      </c>
      <c r="H65" s="115">
        <v>0</v>
      </c>
      <c r="I65" s="88">
        <v>0</v>
      </c>
      <c r="J65" s="88">
        <v>96.96</v>
      </c>
      <c r="K65" s="88">
        <v>48.48</v>
      </c>
      <c r="L65" s="88">
        <v>0</v>
      </c>
      <c r="M65" s="116">
        <v>0</v>
      </c>
      <c r="N65" s="115">
        <v>-29</v>
      </c>
      <c r="O65" s="88">
        <v>-75</v>
      </c>
      <c r="P65" s="88">
        <v>0</v>
      </c>
      <c r="Q65" s="88">
        <v>0</v>
      </c>
      <c r="R65" s="88">
        <v>0</v>
      </c>
      <c r="S65" s="116">
        <v>0</v>
      </c>
      <c r="U65" s="115">
        <v>-104</v>
      </c>
      <c r="V65" s="116">
        <v>145.44</v>
      </c>
      <c r="W65">
        <v>-29</v>
      </c>
      <c r="X65">
        <v>-75</v>
      </c>
      <c r="Y65">
        <v>0</v>
      </c>
      <c r="Z65">
        <v>48.48</v>
      </c>
      <c r="AA65">
        <v>0</v>
      </c>
      <c r="AB65">
        <v>96.96</v>
      </c>
    </row>
    <row r="66" spans="7:28">
      <c r="G66" t="s">
        <v>108</v>
      </c>
      <c r="H66" s="115">
        <v>31.03</v>
      </c>
      <c r="I66" s="88">
        <v>0</v>
      </c>
      <c r="J66" s="88">
        <v>96.96</v>
      </c>
      <c r="K66" s="88">
        <v>48.48</v>
      </c>
      <c r="L66" s="88">
        <v>0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176.47</v>
      </c>
      <c r="W66">
        <v>31.03</v>
      </c>
      <c r="X66">
        <v>-40</v>
      </c>
      <c r="Y66">
        <v>0</v>
      </c>
      <c r="Z66">
        <v>48.48</v>
      </c>
      <c r="AA66">
        <v>0</v>
      </c>
      <c r="AB66">
        <v>96.96</v>
      </c>
    </row>
    <row r="67" spans="7:28">
      <c r="G67" t="s">
        <v>109</v>
      </c>
      <c r="H67" s="115">
        <v>0</v>
      </c>
      <c r="I67" s="88">
        <v>0</v>
      </c>
      <c r="J67" s="88">
        <v>58.18</v>
      </c>
      <c r="K67" s="88">
        <v>19.39</v>
      </c>
      <c r="L67" s="88">
        <v>32.479999999999997</v>
      </c>
      <c r="M67" s="116">
        <v>0</v>
      </c>
      <c r="N67" s="115">
        <v>-51</v>
      </c>
      <c r="O67" s="88">
        <v>-62</v>
      </c>
      <c r="P67" s="88">
        <v>0</v>
      </c>
      <c r="Q67" s="88">
        <v>0</v>
      </c>
      <c r="R67" s="88">
        <v>0</v>
      </c>
      <c r="S67" s="116">
        <v>0</v>
      </c>
      <c r="U67" s="115">
        <v>-113</v>
      </c>
      <c r="V67" s="116">
        <v>110.05</v>
      </c>
      <c r="W67">
        <v>-51</v>
      </c>
      <c r="X67">
        <v>-62</v>
      </c>
      <c r="Y67">
        <v>32.479999999999997</v>
      </c>
      <c r="Z67">
        <v>19.39</v>
      </c>
      <c r="AA67">
        <v>0</v>
      </c>
      <c r="AB67">
        <v>58.18</v>
      </c>
    </row>
    <row r="68" spans="7:28">
      <c r="G68" t="s">
        <v>110</v>
      </c>
      <c r="H68" s="115">
        <v>0</v>
      </c>
      <c r="I68" s="88">
        <v>0</v>
      </c>
      <c r="J68" s="88">
        <v>96.97</v>
      </c>
      <c r="K68" s="88">
        <v>38.78</v>
      </c>
      <c r="L68" s="88">
        <v>27.05</v>
      </c>
      <c r="M68" s="116">
        <v>0</v>
      </c>
      <c r="N68" s="115">
        <v>-5</v>
      </c>
      <c r="O68" s="88">
        <v>-40</v>
      </c>
      <c r="P68" s="88">
        <v>0</v>
      </c>
      <c r="Q68" s="88">
        <v>0</v>
      </c>
      <c r="R68" s="88">
        <v>0</v>
      </c>
      <c r="S68" s="116">
        <v>0</v>
      </c>
      <c r="U68" s="115">
        <v>-45</v>
      </c>
      <c r="V68" s="116">
        <v>162.80000000000001</v>
      </c>
      <c r="W68">
        <v>-5</v>
      </c>
      <c r="X68">
        <v>-40</v>
      </c>
      <c r="Y68">
        <v>27.05</v>
      </c>
      <c r="Z68">
        <v>38.78</v>
      </c>
      <c r="AA68">
        <v>0</v>
      </c>
      <c r="AB68">
        <v>96.97</v>
      </c>
    </row>
    <row r="69" spans="7:28">
      <c r="G69" t="s">
        <v>111</v>
      </c>
      <c r="H69" s="115">
        <v>0</v>
      </c>
      <c r="I69" s="88">
        <v>0</v>
      </c>
      <c r="J69" s="88">
        <v>53.33</v>
      </c>
      <c r="K69" s="88">
        <v>19.39</v>
      </c>
      <c r="L69" s="88">
        <v>0</v>
      </c>
      <c r="M69" s="116">
        <v>0</v>
      </c>
      <c r="N69" s="115">
        <v>-47</v>
      </c>
      <c r="O69" s="88">
        <v>-20</v>
      </c>
      <c r="P69" s="88">
        <v>0</v>
      </c>
      <c r="Q69" s="88">
        <v>0</v>
      </c>
      <c r="R69" s="88">
        <v>0</v>
      </c>
      <c r="S69" s="116">
        <v>0</v>
      </c>
      <c r="U69" s="115">
        <v>-67</v>
      </c>
      <c r="V69" s="116">
        <v>72.72</v>
      </c>
      <c r="W69">
        <v>-47</v>
      </c>
      <c r="X69">
        <v>-20</v>
      </c>
      <c r="Y69">
        <v>0</v>
      </c>
      <c r="Z69">
        <v>19.39</v>
      </c>
      <c r="AA69">
        <v>0</v>
      </c>
      <c r="AB69">
        <v>53.33</v>
      </c>
    </row>
    <row r="70" spans="7:28">
      <c r="G70" t="s">
        <v>112</v>
      </c>
      <c r="H70" s="115">
        <v>0</v>
      </c>
      <c r="I70" s="88">
        <v>0</v>
      </c>
      <c r="J70" s="88">
        <v>82.42</v>
      </c>
      <c r="K70" s="88">
        <v>19.39</v>
      </c>
      <c r="L70" s="88">
        <v>0</v>
      </c>
      <c r="M70" s="116">
        <v>0</v>
      </c>
      <c r="N70" s="115">
        <v>-14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-14</v>
      </c>
      <c r="V70" s="116">
        <v>101.81</v>
      </c>
      <c r="W70">
        <v>-14</v>
      </c>
      <c r="X70">
        <v>0</v>
      </c>
      <c r="Y70">
        <v>0</v>
      </c>
      <c r="Z70">
        <v>19.39</v>
      </c>
      <c r="AA70">
        <v>0</v>
      </c>
      <c r="AB70">
        <v>82.42</v>
      </c>
    </row>
    <row r="71" spans="7:28">
      <c r="G71" t="s">
        <v>113</v>
      </c>
      <c r="H71" s="115">
        <v>25.21</v>
      </c>
      <c r="I71" s="88">
        <v>0</v>
      </c>
      <c r="J71" s="88">
        <v>116.35</v>
      </c>
      <c r="K71" s="88">
        <v>29.09</v>
      </c>
      <c r="L71" s="88">
        <v>0</v>
      </c>
      <c r="M71" s="116">
        <v>0</v>
      </c>
      <c r="N71" s="115">
        <v>0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-30</v>
      </c>
      <c r="V71" s="116">
        <v>170.65</v>
      </c>
      <c r="W71">
        <v>25.21</v>
      </c>
      <c r="X71">
        <v>-30</v>
      </c>
      <c r="Y71">
        <v>0</v>
      </c>
      <c r="Z71">
        <v>29.09</v>
      </c>
      <c r="AA71">
        <v>0</v>
      </c>
      <c r="AB71">
        <v>116.35</v>
      </c>
    </row>
    <row r="72" spans="7:28">
      <c r="G72" t="s">
        <v>114</v>
      </c>
      <c r="H72" s="115">
        <v>28.12</v>
      </c>
      <c r="I72" s="88">
        <v>0</v>
      </c>
      <c r="J72" s="88">
        <v>96.96</v>
      </c>
      <c r="K72" s="88">
        <v>48.48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173.56</v>
      </c>
      <c r="W72">
        <v>28.12</v>
      </c>
      <c r="X72">
        <v>0</v>
      </c>
      <c r="Y72">
        <v>0</v>
      </c>
      <c r="Z72">
        <v>48.48</v>
      </c>
      <c r="AA72">
        <v>0</v>
      </c>
      <c r="AB72">
        <v>96.96</v>
      </c>
    </row>
    <row r="73" spans="7:28">
      <c r="G73" t="s">
        <v>115</v>
      </c>
      <c r="H73" s="115">
        <v>40.72</v>
      </c>
      <c r="I73" s="88">
        <v>0</v>
      </c>
      <c r="J73" s="88">
        <v>77.569999999999993</v>
      </c>
      <c r="K73" s="88">
        <v>29.09</v>
      </c>
      <c r="L73" s="88">
        <v>27.34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174.72</v>
      </c>
      <c r="W73">
        <v>40.72</v>
      </c>
      <c r="X73">
        <v>0</v>
      </c>
      <c r="Y73">
        <v>27.34</v>
      </c>
      <c r="Z73">
        <v>29.09</v>
      </c>
      <c r="AA73">
        <v>0</v>
      </c>
      <c r="AB73">
        <v>77.569999999999993</v>
      </c>
    </row>
    <row r="74" spans="7:28">
      <c r="G74" t="s">
        <v>116</v>
      </c>
      <c r="H74" s="115">
        <v>0</v>
      </c>
      <c r="I74" s="88">
        <v>0</v>
      </c>
      <c r="J74" s="88">
        <v>77.569999999999993</v>
      </c>
      <c r="K74" s="88">
        <v>19.39</v>
      </c>
      <c r="L74" s="88">
        <v>19.59</v>
      </c>
      <c r="M74" s="116">
        <v>0</v>
      </c>
      <c r="N74" s="115">
        <v>-6</v>
      </c>
      <c r="O74" s="88">
        <v>-30</v>
      </c>
      <c r="P74" s="88">
        <v>0</v>
      </c>
      <c r="Q74" s="88">
        <v>0</v>
      </c>
      <c r="R74" s="88">
        <v>0</v>
      </c>
      <c r="S74" s="116">
        <v>0</v>
      </c>
      <c r="U74" s="115">
        <v>-36</v>
      </c>
      <c r="V74" s="116">
        <v>116.55</v>
      </c>
      <c r="W74">
        <v>-6</v>
      </c>
      <c r="X74">
        <v>-30</v>
      </c>
      <c r="Y74">
        <v>19.59</v>
      </c>
      <c r="Z74">
        <v>19.39</v>
      </c>
      <c r="AA74">
        <v>0</v>
      </c>
      <c r="AB74">
        <v>77.569999999999993</v>
      </c>
    </row>
    <row r="75" spans="7:28">
      <c r="G75" t="s">
        <v>117</v>
      </c>
      <c r="H75" s="115">
        <v>60.11</v>
      </c>
      <c r="I75" s="88">
        <v>0</v>
      </c>
      <c r="J75" s="88">
        <v>9.6999999999999993</v>
      </c>
      <c r="K75" s="88">
        <v>29.09</v>
      </c>
      <c r="L75" s="88">
        <v>21.82</v>
      </c>
      <c r="M75" s="116">
        <v>0</v>
      </c>
      <c r="N75" s="115">
        <v>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-20</v>
      </c>
      <c r="V75" s="116">
        <v>120.72</v>
      </c>
      <c r="W75">
        <v>60.11</v>
      </c>
      <c r="X75">
        <v>-20</v>
      </c>
      <c r="Y75">
        <v>21.82</v>
      </c>
      <c r="Z75">
        <v>29.09</v>
      </c>
      <c r="AA75">
        <v>0</v>
      </c>
      <c r="AB75">
        <v>9.6999999999999993</v>
      </c>
    </row>
    <row r="76" spans="7:28">
      <c r="G76" t="s">
        <v>118</v>
      </c>
      <c r="H76" s="115">
        <v>37.81</v>
      </c>
      <c r="I76" s="88">
        <v>0</v>
      </c>
      <c r="J76" s="88">
        <v>48.49</v>
      </c>
      <c r="K76" s="88">
        <v>38.78</v>
      </c>
      <c r="L76" s="88">
        <v>0</v>
      </c>
      <c r="M76" s="116">
        <v>0</v>
      </c>
      <c r="N76" s="115">
        <v>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125.08</v>
      </c>
      <c r="W76">
        <v>37.81</v>
      </c>
      <c r="X76">
        <v>-25</v>
      </c>
      <c r="Y76">
        <v>0</v>
      </c>
      <c r="Z76">
        <v>38.78</v>
      </c>
      <c r="AA76">
        <v>0</v>
      </c>
      <c r="AB76">
        <v>48.49</v>
      </c>
    </row>
    <row r="77" spans="7:28">
      <c r="G77" t="s">
        <v>119</v>
      </c>
      <c r="H77" s="115">
        <v>85.32</v>
      </c>
      <c r="I77" s="88">
        <v>0</v>
      </c>
      <c r="J77" s="88">
        <v>43.63</v>
      </c>
      <c r="K77" s="88">
        <v>33.94</v>
      </c>
      <c r="L77" s="88">
        <v>0</v>
      </c>
      <c r="M77" s="116">
        <v>0</v>
      </c>
      <c r="N77" s="115">
        <v>0</v>
      </c>
      <c r="O77" s="88">
        <v>-20</v>
      </c>
      <c r="P77" s="88">
        <v>0</v>
      </c>
      <c r="Q77" s="88">
        <v>0</v>
      </c>
      <c r="R77" s="88">
        <v>0</v>
      </c>
      <c r="S77" s="116">
        <v>0</v>
      </c>
      <c r="U77" s="115">
        <v>-20</v>
      </c>
      <c r="V77" s="116">
        <v>162.88999999999999</v>
      </c>
      <c r="W77">
        <v>85.32</v>
      </c>
      <c r="X77">
        <v>-20</v>
      </c>
      <c r="Y77">
        <v>0</v>
      </c>
      <c r="Z77">
        <v>33.94</v>
      </c>
      <c r="AA77">
        <v>0</v>
      </c>
      <c r="AB77">
        <v>43.63</v>
      </c>
    </row>
    <row r="78" spans="7:28">
      <c r="G78" t="s">
        <v>120</v>
      </c>
      <c r="H78" s="115">
        <v>88.24</v>
      </c>
      <c r="I78" s="88">
        <v>0</v>
      </c>
      <c r="J78" s="88">
        <v>43.63</v>
      </c>
      <c r="K78" s="88">
        <v>24.24</v>
      </c>
      <c r="L78" s="88">
        <v>0</v>
      </c>
      <c r="M78" s="116">
        <v>0</v>
      </c>
      <c r="N78" s="115">
        <v>0</v>
      </c>
      <c r="O78" s="88">
        <v>-25</v>
      </c>
      <c r="P78" s="88">
        <v>0</v>
      </c>
      <c r="Q78" s="88">
        <v>0</v>
      </c>
      <c r="R78" s="88">
        <v>0</v>
      </c>
      <c r="S78" s="116">
        <v>0</v>
      </c>
      <c r="U78" s="115">
        <v>-25</v>
      </c>
      <c r="V78" s="116">
        <v>156.11000000000001</v>
      </c>
      <c r="W78">
        <v>88.24</v>
      </c>
      <c r="X78">
        <v>-25</v>
      </c>
      <c r="Y78">
        <v>0</v>
      </c>
      <c r="Z78">
        <v>24.24</v>
      </c>
      <c r="AA78">
        <v>0</v>
      </c>
      <c r="AB78">
        <v>43.63</v>
      </c>
    </row>
    <row r="79" spans="7:28">
      <c r="G79" t="s">
        <v>121</v>
      </c>
      <c r="H79" s="115">
        <v>72.75</v>
      </c>
      <c r="I79" s="88">
        <v>0</v>
      </c>
      <c r="J79" s="88">
        <v>12.55</v>
      </c>
      <c r="K79" s="88">
        <v>18.82</v>
      </c>
      <c r="L79" s="88">
        <v>11.29</v>
      </c>
      <c r="M79" s="116">
        <v>1.55</v>
      </c>
      <c r="N79" s="115">
        <v>0</v>
      </c>
      <c r="O79" s="88">
        <v>-60</v>
      </c>
      <c r="P79" s="88">
        <v>0</v>
      </c>
      <c r="Q79" s="88">
        <v>0</v>
      </c>
      <c r="R79" s="88">
        <v>0</v>
      </c>
      <c r="S79" s="116">
        <v>0</v>
      </c>
      <c r="U79" s="115">
        <v>-60</v>
      </c>
      <c r="V79" s="116">
        <v>116.96</v>
      </c>
      <c r="W79">
        <v>72.75</v>
      </c>
      <c r="X79">
        <v>-60</v>
      </c>
      <c r="Y79">
        <v>11.29</v>
      </c>
      <c r="Z79">
        <v>18.82</v>
      </c>
      <c r="AA79">
        <v>1.55</v>
      </c>
      <c r="AB79">
        <v>12.55</v>
      </c>
    </row>
    <row r="80" spans="7:28">
      <c r="G80" t="s">
        <v>122</v>
      </c>
      <c r="H80" s="115">
        <v>65.180000000000007</v>
      </c>
      <c r="I80" s="88">
        <v>0</v>
      </c>
      <c r="J80" s="88">
        <v>10.07</v>
      </c>
      <c r="K80" s="88">
        <v>16.79</v>
      </c>
      <c r="L80" s="88">
        <v>0</v>
      </c>
      <c r="M80" s="116">
        <v>1.91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93.95</v>
      </c>
      <c r="W80">
        <v>65.180000000000007</v>
      </c>
      <c r="X80">
        <v>-20</v>
      </c>
      <c r="Y80">
        <v>0</v>
      </c>
      <c r="Z80">
        <v>16.79</v>
      </c>
      <c r="AA80">
        <v>1.91</v>
      </c>
      <c r="AB80">
        <v>10.07</v>
      </c>
    </row>
    <row r="81" spans="7:28">
      <c r="G81" t="s">
        <v>123</v>
      </c>
      <c r="H81" s="115">
        <v>189.17</v>
      </c>
      <c r="I81" s="88">
        <v>0</v>
      </c>
      <c r="J81" s="88">
        <v>5.53</v>
      </c>
      <c r="K81" s="88">
        <v>13.81</v>
      </c>
      <c r="L81" s="88">
        <v>0</v>
      </c>
      <c r="M81" s="116">
        <v>1.55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210.06</v>
      </c>
      <c r="W81">
        <v>189.17</v>
      </c>
      <c r="X81">
        <v>-15</v>
      </c>
      <c r="Y81">
        <v>0</v>
      </c>
      <c r="Z81">
        <v>13.81</v>
      </c>
      <c r="AA81">
        <v>1.55</v>
      </c>
      <c r="AB81">
        <v>5.53</v>
      </c>
    </row>
    <row r="82" spans="7:28">
      <c r="G82" t="s">
        <v>124</v>
      </c>
      <c r="H82" s="115">
        <v>198.67</v>
      </c>
      <c r="I82" s="88">
        <v>0</v>
      </c>
      <c r="J82" s="88">
        <v>0</v>
      </c>
      <c r="K82" s="88">
        <v>10.26</v>
      </c>
      <c r="L82" s="88">
        <v>0</v>
      </c>
      <c r="M82" s="116">
        <v>1.41</v>
      </c>
      <c r="N82" s="115">
        <v>0</v>
      </c>
      <c r="O82" s="88">
        <v>-10</v>
      </c>
      <c r="P82" s="88">
        <v>-40</v>
      </c>
      <c r="Q82" s="88">
        <v>0</v>
      </c>
      <c r="R82" s="88">
        <v>0</v>
      </c>
      <c r="S82" s="116">
        <v>0</v>
      </c>
      <c r="U82" s="115">
        <v>-50</v>
      </c>
      <c r="V82" s="116">
        <v>210.34</v>
      </c>
      <c r="W82">
        <v>198.67</v>
      </c>
      <c r="X82">
        <v>-10</v>
      </c>
      <c r="Y82">
        <v>0</v>
      </c>
      <c r="Z82">
        <v>10.26</v>
      </c>
      <c r="AA82">
        <v>1.41</v>
      </c>
      <c r="AB82">
        <v>-40</v>
      </c>
    </row>
    <row r="83" spans="7:28">
      <c r="G83" t="s">
        <v>125</v>
      </c>
      <c r="H83" s="115">
        <v>32.49</v>
      </c>
      <c r="I83" s="88">
        <v>0</v>
      </c>
      <c r="J83" s="88">
        <v>10.62</v>
      </c>
      <c r="K83" s="88">
        <v>7.44</v>
      </c>
      <c r="L83" s="88">
        <v>0</v>
      </c>
      <c r="M83" s="116">
        <v>0.93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51.48</v>
      </c>
      <c r="W83">
        <v>32.49</v>
      </c>
      <c r="X83">
        <v>0</v>
      </c>
      <c r="Y83">
        <v>0</v>
      </c>
      <c r="Z83">
        <v>7.44</v>
      </c>
      <c r="AA83">
        <v>0.93</v>
      </c>
      <c r="AB83">
        <v>10.62</v>
      </c>
    </row>
    <row r="84" spans="7:28">
      <c r="G84" t="s">
        <v>126</v>
      </c>
      <c r="H84" s="115">
        <v>101.76</v>
      </c>
      <c r="I84" s="88">
        <v>0</v>
      </c>
      <c r="J84" s="88">
        <v>12.28</v>
      </c>
      <c r="K84" s="88">
        <v>12.28</v>
      </c>
      <c r="L84" s="88">
        <v>0</v>
      </c>
      <c r="M84" s="116">
        <v>0.93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127.25</v>
      </c>
      <c r="W84">
        <v>101.76</v>
      </c>
      <c r="X84">
        <v>0</v>
      </c>
      <c r="Y84">
        <v>0</v>
      </c>
      <c r="Z84">
        <v>12.28</v>
      </c>
      <c r="AA84">
        <v>0.93</v>
      </c>
      <c r="AB84">
        <v>12.28</v>
      </c>
    </row>
    <row r="85" spans="7:28">
      <c r="G85" t="s">
        <v>127</v>
      </c>
      <c r="H85" s="115">
        <v>25.68</v>
      </c>
      <c r="I85" s="88">
        <v>0</v>
      </c>
      <c r="J85" s="88">
        <v>36.159999999999997</v>
      </c>
      <c r="K85" s="88">
        <v>10.85</v>
      </c>
      <c r="L85" s="88">
        <v>8.68</v>
      </c>
      <c r="M85" s="116">
        <v>0.33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81.7</v>
      </c>
      <c r="W85">
        <v>25.68</v>
      </c>
      <c r="X85">
        <v>-20</v>
      </c>
      <c r="Y85">
        <v>8.68</v>
      </c>
      <c r="Z85">
        <v>10.85</v>
      </c>
      <c r="AA85">
        <v>0.33</v>
      </c>
      <c r="AB85">
        <v>36.159999999999997</v>
      </c>
    </row>
    <row r="86" spans="7:28">
      <c r="G86" t="s">
        <v>128</v>
      </c>
      <c r="H86" s="115">
        <v>113.76</v>
      </c>
      <c r="I86" s="88">
        <v>0</v>
      </c>
      <c r="J86" s="88">
        <v>36.35</v>
      </c>
      <c r="K86" s="88">
        <v>10.91</v>
      </c>
      <c r="L86" s="88">
        <v>0</v>
      </c>
      <c r="M86" s="116">
        <v>1.31</v>
      </c>
      <c r="N86" s="115">
        <v>0</v>
      </c>
      <c r="O86" s="88">
        <v>-35</v>
      </c>
      <c r="P86" s="88">
        <v>0</v>
      </c>
      <c r="Q86" s="88">
        <v>0</v>
      </c>
      <c r="R86" s="88">
        <v>0</v>
      </c>
      <c r="S86" s="116">
        <v>0</v>
      </c>
      <c r="U86" s="115">
        <v>-35</v>
      </c>
      <c r="V86" s="116">
        <v>162.33000000000001</v>
      </c>
      <c r="W86">
        <v>113.76</v>
      </c>
      <c r="X86">
        <v>-35</v>
      </c>
      <c r="Y86">
        <v>0</v>
      </c>
      <c r="Z86">
        <v>10.91</v>
      </c>
      <c r="AA86">
        <v>1.31</v>
      </c>
      <c r="AB86">
        <v>36.35</v>
      </c>
    </row>
    <row r="87" spans="7:28">
      <c r="G87" t="s">
        <v>129</v>
      </c>
      <c r="H87" s="115">
        <v>10.62</v>
      </c>
      <c r="I87" s="88">
        <v>0</v>
      </c>
      <c r="J87" s="88">
        <v>0</v>
      </c>
      <c r="K87" s="88">
        <v>10.11</v>
      </c>
      <c r="L87" s="88">
        <v>0</v>
      </c>
      <c r="M87" s="116">
        <v>1.51</v>
      </c>
      <c r="N87" s="115">
        <v>0</v>
      </c>
      <c r="O87" s="88">
        <v>-25</v>
      </c>
      <c r="P87" s="88">
        <v>-65</v>
      </c>
      <c r="Q87" s="88">
        <v>0</v>
      </c>
      <c r="R87" s="88">
        <v>0</v>
      </c>
      <c r="S87" s="116">
        <v>0</v>
      </c>
      <c r="U87" s="115">
        <v>-90</v>
      </c>
      <c r="V87" s="116">
        <v>22.24</v>
      </c>
      <c r="W87">
        <v>10.62</v>
      </c>
      <c r="X87">
        <v>-25</v>
      </c>
      <c r="Y87">
        <v>0</v>
      </c>
      <c r="Z87">
        <v>10.11</v>
      </c>
      <c r="AA87">
        <v>1.51</v>
      </c>
      <c r="AB87">
        <v>-65</v>
      </c>
    </row>
    <row r="88" spans="7:28">
      <c r="G88" t="s">
        <v>130</v>
      </c>
      <c r="H88" s="115">
        <v>59.97</v>
      </c>
      <c r="I88" s="88">
        <v>0</v>
      </c>
      <c r="J88" s="88">
        <v>0</v>
      </c>
      <c r="K88" s="88">
        <v>14.51</v>
      </c>
      <c r="L88" s="88">
        <v>0</v>
      </c>
      <c r="M88" s="116">
        <v>1.55</v>
      </c>
      <c r="N88" s="115">
        <v>0</v>
      </c>
      <c r="O88" s="88">
        <v>-15</v>
      </c>
      <c r="P88" s="88">
        <v>0</v>
      </c>
      <c r="Q88" s="88">
        <v>0</v>
      </c>
      <c r="R88" s="88">
        <v>0</v>
      </c>
      <c r="S88" s="116">
        <v>0</v>
      </c>
      <c r="U88" s="115">
        <v>-15</v>
      </c>
      <c r="V88" s="116">
        <v>76.03</v>
      </c>
      <c r="W88">
        <v>59.97</v>
      </c>
      <c r="X88">
        <v>-15</v>
      </c>
      <c r="Y88">
        <v>0</v>
      </c>
      <c r="Z88">
        <v>14.51</v>
      </c>
      <c r="AA88">
        <v>1.55</v>
      </c>
      <c r="AB88">
        <v>0</v>
      </c>
    </row>
    <row r="89" spans="7:28">
      <c r="G89" t="s">
        <v>131</v>
      </c>
      <c r="H89" s="115">
        <v>45.17</v>
      </c>
      <c r="I89" s="88">
        <v>0</v>
      </c>
      <c r="J89" s="88">
        <v>0</v>
      </c>
      <c r="K89" s="88">
        <v>19.079999999999998</v>
      </c>
      <c r="L89" s="88">
        <v>0</v>
      </c>
      <c r="M89" s="116">
        <v>2.16</v>
      </c>
      <c r="N89" s="115">
        <v>0</v>
      </c>
      <c r="O89" s="88">
        <v>-35</v>
      </c>
      <c r="P89" s="88">
        <v>0</v>
      </c>
      <c r="Q89" s="88">
        <v>0</v>
      </c>
      <c r="R89" s="88">
        <v>0</v>
      </c>
      <c r="S89" s="116">
        <v>0</v>
      </c>
      <c r="U89" s="115">
        <v>-35</v>
      </c>
      <c r="V89" s="116">
        <v>66.41</v>
      </c>
      <c r="W89">
        <v>45.17</v>
      </c>
      <c r="X89">
        <v>-35</v>
      </c>
      <c r="Y89">
        <v>0</v>
      </c>
      <c r="Z89">
        <v>19.079999999999998</v>
      </c>
      <c r="AA89">
        <v>2.16</v>
      </c>
      <c r="AB89">
        <v>0</v>
      </c>
    </row>
    <row r="90" spans="7:28">
      <c r="G90" t="s">
        <v>132</v>
      </c>
      <c r="H90" s="115">
        <v>68.28</v>
      </c>
      <c r="I90" s="88">
        <v>0</v>
      </c>
      <c r="J90" s="88">
        <v>0</v>
      </c>
      <c r="K90" s="88">
        <v>18.79</v>
      </c>
      <c r="L90" s="88">
        <v>0</v>
      </c>
      <c r="M90" s="116">
        <v>2.19</v>
      </c>
      <c r="N90" s="115">
        <v>0</v>
      </c>
      <c r="O90" s="88">
        <v>-35</v>
      </c>
      <c r="P90" s="88">
        <v>0</v>
      </c>
      <c r="Q90" s="88">
        <v>0</v>
      </c>
      <c r="R90" s="88">
        <v>0</v>
      </c>
      <c r="S90" s="116">
        <v>0</v>
      </c>
      <c r="U90" s="115">
        <v>-35</v>
      </c>
      <c r="V90" s="116">
        <v>89.26</v>
      </c>
      <c r="W90">
        <v>68.28</v>
      </c>
      <c r="X90">
        <v>-35</v>
      </c>
      <c r="Y90">
        <v>0</v>
      </c>
      <c r="Z90">
        <v>18.79</v>
      </c>
      <c r="AA90">
        <v>2.19</v>
      </c>
      <c r="AB90">
        <v>0</v>
      </c>
    </row>
    <row r="91" spans="7:28">
      <c r="G91" t="s">
        <v>133</v>
      </c>
      <c r="H91" s="115">
        <v>85.65</v>
      </c>
      <c r="I91" s="88">
        <v>0</v>
      </c>
      <c r="J91" s="88">
        <v>103.82</v>
      </c>
      <c r="K91" s="88">
        <v>7.79</v>
      </c>
      <c r="L91" s="88">
        <v>12.46</v>
      </c>
      <c r="M91" s="116">
        <v>1.92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211.64</v>
      </c>
      <c r="W91">
        <v>85.65</v>
      </c>
      <c r="X91">
        <v>0</v>
      </c>
      <c r="Y91">
        <v>12.46</v>
      </c>
      <c r="Z91">
        <v>7.79</v>
      </c>
      <c r="AA91">
        <v>1.92</v>
      </c>
      <c r="AB91">
        <v>103.82</v>
      </c>
    </row>
    <row r="92" spans="7:28">
      <c r="G92" t="s">
        <v>134</v>
      </c>
      <c r="H92" s="115">
        <v>71.2</v>
      </c>
      <c r="I92" s="88">
        <v>0</v>
      </c>
      <c r="J92" s="88">
        <v>112.16</v>
      </c>
      <c r="K92" s="88">
        <v>19.510000000000002</v>
      </c>
      <c r="L92" s="88">
        <v>0</v>
      </c>
      <c r="M92" s="116">
        <v>0</v>
      </c>
      <c r="N92" s="115">
        <v>0</v>
      </c>
      <c r="O92" s="88">
        <v>-35</v>
      </c>
      <c r="P92" s="88">
        <v>0</v>
      </c>
      <c r="Q92" s="88">
        <v>0</v>
      </c>
      <c r="R92" s="88">
        <v>0</v>
      </c>
      <c r="S92" s="116">
        <v>0</v>
      </c>
      <c r="U92" s="115">
        <v>-35</v>
      </c>
      <c r="V92" s="116">
        <v>202.87</v>
      </c>
      <c r="W92">
        <v>71.2</v>
      </c>
      <c r="X92">
        <v>-35</v>
      </c>
      <c r="Y92">
        <v>0</v>
      </c>
      <c r="Z92">
        <v>19.510000000000002</v>
      </c>
      <c r="AA92">
        <v>0</v>
      </c>
      <c r="AB92">
        <v>112.16</v>
      </c>
    </row>
    <row r="93" spans="7:28">
      <c r="G93" t="s">
        <v>135</v>
      </c>
      <c r="H93" s="115">
        <v>150.63999999999999</v>
      </c>
      <c r="I93" s="88">
        <v>0</v>
      </c>
      <c r="J93" s="88">
        <v>0</v>
      </c>
      <c r="K93" s="88">
        <v>10.8</v>
      </c>
      <c r="L93" s="88">
        <v>0</v>
      </c>
      <c r="M93" s="116">
        <v>1.3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162.74</v>
      </c>
      <c r="W93">
        <v>150.63999999999999</v>
      </c>
      <c r="X93">
        <v>0</v>
      </c>
      <c r="Y93">
        <v>0</v>
      </c>
      <c r="Z93">
        <v>10.8</v>
      </c>
      <c r="AA93">
        <v>1.3</v>
      </c>
      <c r="AB93">
        <v>0</v>
      </c>
    </row>
    <row r="94" spans="7:28">
      <c r="G94" t="s">
        <v>136</v>
      </c>
      <c r="H94" s="115">
        <v>123.16</v>
      </c>
      <c r="I94" s="88">
        <v>0</v>
      </c>
      <c r="J94" s="88">
        <v>28.91</v>
      </c>
      <c r="K94" s="88">
        <v>11.57</v>
      </c>
      <c r="L94" s="88">
        <v>0</v>
      </c>
      <c r="M94" s="116">
        <v>1.5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165.14</v>
      </c>
      <c r="W94">
        <v>123.16</v>
      </c>
      <c r="X94">
        <v>0</v>
      </c>
      <c r="Y94">
        <v>0</v>
      </c>
      <c r="Z94">
        <v>11.57</v>
      </c>
      <c r="AA94">
        <v>1.5</v>
      </c>
      <c r="AB94">
        <v>28.91</v>
      </c>
    </row>
    <row r="95" spans="7:28">
      <c r="G95" t="s">
        <v>137</v>
      </c>
      <c r="H95" s="115">
        <v>108.08</v>
      </c>
      <c r="I95" s="88">
        <v>0</v>
      </c>
      <c r="J95" s="88">
        <v>63.93</v>
      </c>
      <c r="K95" s="88">
        <v>5.81</v>
      </c>
      <c r="L95" s="88">
        <v>0</v>
      </c>
      <c r="M95" s="116">
        <v>1.05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178.87</v>
      </c>
      <c r="W95">
        <v>108.08</v>
      </c>
      <c r="X95">
        <v>0</v>
      </c>
      <c r="Y95">
        <v>0</v>
      </c>
      <c r="Z95">
        <v>5.81</v>
      </c>
      <c r="AA95">
        <v>1.05</v>
      </c>
      <c r="AB95">
        <v>63.93</v>
      </c>
    </row>
    <row r="96" spans="7:28">
      <c r="G96" t="s">
        <v>138</v>
      </c>
      <c r="H96" s="115">
        <v>88.03</v>
      </c>
      <c r="I96" s="88">
        <v>0</v>
      </c>
      <c r="J96" s="88">
        <v>73.36</v>
      </c>
      <c r="K96" s="88">
        <v>13.34</v>
      </c>
      <c r="L96" s="88">
        <v>0</v>
      </c>
      <c r="M96" s="116">
        <v>0.67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175.4</v>
      </c>
      <c r="W96">
        <v>88.03</v>
      </c>
      <c r="X96">
        <v>0</v>
      </c>
      <c r="Y96">
        <v>0</v>
      </c>
      <c r="Z96">
        <v>13.34</v>
      </c>
      <c r="AA96">
        <v>0.67</v>
      </c>
      <c r="AB96">
        <v>73.36</v>
      </c>
    </row>
    <row r="97" spans="1:83">
      <c r="G97" t="s">
        <v>139</v>
      </c>
      <c r="H97" s="115">
        <v>164.19</v>
      </c>
      <c r="I97" s="88">
        <v>0</v>
      </c>
      <c r="J97" s="88">
        <v>88.75</v>
      </c>
      <c r="K97" s="88">
        <v>17.75</v>
      </c>
      <c r="L97" s="88">
        <v>19.53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290.22000000000003</v>
      </c>
      <c r="W97">
        <v>164.19</v>
      </c>
      <c r="X97">
        <v>0</v>
      </c>
      <c r="Y97">
        <v>19.53</v>
      </c>
      <c r="Z97">
        <v>17.75</v>
      </c>
      <c r="AA97">
        <v>0</v>
      </c>
      <c r="AB97">
        <v>88.75</v>
      </c>
    </row>
    <row r="98" spans="1:83">
      <c r="G98" t="s">
        <v>140</v>
      </c>
      <c r="H98" s="115">
        <v>125.08</v>
      </c>
      <c r="I98" s="88">
        <v>0</v>
      </c>
      <c r="J98" s="88">
        <v>48.48</v>
      </c>
      <c r="K98" s="88">
        <v>19.39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192.95</v>
      </c>
      <c r="W98">
        <v>125.08</v>
      </c>
      <c r="X98">
        <v>0</v>
      </c>
      <c r="Y98">
        <v>0</v>
      </c>
      <c r="Z98">
        <v>19.39</v>
      </c>
      <c r="AA98">
        <v>0</v>
      </c>
      <c r="AB98">
        <v>48.48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0.73521500000000006</v>
      </c>
      <c r="I99" s="111">
        <f t="shared" ref="I99:BQ99" si="1">SUM(I3:I98)/4000</f>
        <v>2.7875E-2</v>
      </c>
      <c r="J99" s="111">
        <f t="shared" si="1"/>
        <v>0.8898950000000001</v>
      </c>
      <c r="K99" s="111">
        <f t="shared" si="1"/>
        <v>0.54176250000000015</v>
      </c>
      <c r="L99" s="111">
        <f t="shared" si="1"/>
        <v>0.30935999999999997</v>
      </c>
      <c r="M99" s="111">
        <f t="shared" si="1"/>
        <v>2.068E-2</v>
      </c>
      <c r="N99" s="110">
        <f t="shared" si="1"/>
        <v>-0.31597749999999997</v>
      </c>
      <c r="O99" s="111">
        <f t="shared" si="1"/>
        <v>-1.097</v>
      </c>
      <c r="P99" s="111">
        <f t="shared" si="1"/>
        <v>-0.21</v>
      </c>
      <c r="Q99" s="111">
        <f t="shared" si="1"/>
        <v>-8.6249999999999993E-2</v>
      </c>
      <c r="R99" s="111">
        <f t="shared" si="1"/>
        <v>0</v>
      </c>
      <c r="S99" s="112">
        <f t="shared" si="1"/>
        <v>0</v>
      </c>
      <c r="U99" s="110">
        <f t="shared" si="1"/>
        <v>-1.7092274999999999</v>
      </c>
      <c r="V99" s="112">
        <f t="shared" si="1"/>
        <v>2.5247875000000004</v>
      </c>
      <c r="W99">
        <f t="shared" si="1"/>
        <v>0.41923750000000004</v>
      </c>
      <c r="X99">
        <f t="shared" si="1"/>
        <v>-1.0691250000000001</v>
      </c>
      <c r="Y99">
        <f t="shared" si="1"/>
        <v>0.30935999999999997</v>
      </c>
      <c r="Z99">
        <f t="shared" si="1"/>
        <v>0.45551249999999988</v>
      </c>
      <c r="AA99">
        <f t="shared" si="1"/>
        <v>2.068E-2</v>
      </c>
      <c r="AB99">
        <f t="shared" si="1"/>
        <v>0.67989500000000014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503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100.84</v>
      </c>
      <c r="J3" s="95">
        <v>0</v>
      </c>
      <c r="K3" s="95">
        <v>29.09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>
        <v>-1</v>
      </c>
      <c r="V3" s="116">
        <v>129.93</v>
      </c>
      <c r="W3">
        <v>0</v>
      </c>
      <c r="X3">
        <v>100.84</v>
      </c>
      <c r="Y3">
        <v>-1</v>
      </c>
      <c r="Z3">
        <v>29.09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82.41</v>
      </c>
      <c r="J4" s="88">
        <v>0</v>
      </c>
      <c r="K4" s="88">
        <v>29.09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503</v>
      </c>
      <c r="U4" s="115">
        <v>-1</v>
      </c>
      <c r="V4" s="116">
        <v>111.5</v>
      </c>
      <c r="W4">
        <v>0</v>
      </c>
      <c r="X4">
        <v>82.41</v>
      </c>
      <c r="Y4">
        <v>-1</v>
      </c>
      <c r="Z4">
        <v>29.09</v>
      </c>
    </row>
    <row r="5" spans="1:26">
      <c r="B5" t="s">
        <v>422</v>
      </c>
      <c r="G5" t="s">
        <v>47</v>
      </c>
      <c r="H5" s="115">
        <v>0</v>
      </c>
      <c r="I5" s="88">
        <v>57.2</v>
      </c>
      <c r="J5" s="88">
        <v>0</v>
      </c>
      <c r="K5" s="88">
        <v>29.09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</v>
      </c>
      <c r="V5" s="116">
        <v>86.29</v>
      </c>
      <c r="W5">
        <v>0</v>
      </c>
      <c r="X5">
        <v>57.2</v>
      </c>
      <c r="Y5">
        <v>-1</v>
      </c>
      <c r="Z5">
        <v>29.09</v>
      </c>
    </row>
    <row r="6" spans="1:26">
      <c r="B6" t="s">
        <v>422</v>
      </c>
      <c r="G6" t="s">
        <v>48</v>
      </c>
      <c r="H6" s="115">
        <v>0</v>
      </c>
      <c r="I6" s="88">
        <v>37.81</v>
      </c>
      <c r="J6" s="88">
        <v>0</v>
      </c>
      <c r="K6" s="88">
        <v>29.09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</v>
      </c>
      <c r="V6" s="116">
        <v>66.900000000000006</v>
      </c>
      <c r="W6">
        <v>0</v>
      </c>
      <c r="X6">
        <v>37.81</v>
      </c>
      <c r="Y6">
        <v>-1</v>
      </c>
      <c r="Z6">
        <v>29.09</v>
      </c>
    </row>
    <row r="7" spans="1:26">
      <c r="G7" t="s">
        <v>49</v>
      </c>
      <c r="H7" s="115">
        <v>0</v>
      </c>
      <c r="I7" s="88">
        <v>46.54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</v>
      </c>
      <c r="V7" s="116">
        <v>46.54</v>
      </c>
      <c r="W7">
        <v>0</v>
      </c>
      <c r="X7">
        <v>46.54</v>
      </c>
      <c r="Y7">
        <v>-1</v>
      </c>
      <c r="Z7">
        <v>0</v>
      </c>
    </row>
    <row r="8" spans="1:26">
      <c r="G8" t="s">
        <v>50</v>
      </c>
      <c r="H8" s="115">
        <v>0</v>
      </c>
      <c r="I8" s="88">
        <v>23.27</v>
      </c>
      <c r="J8" s="88">
        <v>0</v>
      </c>
      <c r="K8" s="88">
        <v>29.09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</v>
      </c>
      <c r="V8" s="116">
        <v>52.36</v>
      </c>
      <c r="W8">
        <v>0</v>
      </c>
      <c r="X8">
        <v>23.27</v>
      </c>
      <c r="Y8">
        <v>-1</v>
      </c>
      <c r="Z8">
        <v>29.09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19.39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</v>
      </c>
      <c r="V9" s="116">
        <v>19.39</v>
      </c>
      <c r="W9">
        <v>0</v>
      </c>
      <c r="X9">
        <v>0</v>
      </c>
      <c r="Y9">
        <v>-1</v>
      </c>
      <c r="Z9">
        <v>19.39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</v>
      </c>
      <c r="V10" s="116">
        <v>0</v>
      </c>
      <c r="W10">
        <v>0</v>
      </c>
      <c r="X10">
        <v>0</v>
      </c>
      <c r="Y10">
        <v>-1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</v>
      </c>
      <c r="V11" s="116">
        <v>0</v>
      </c>
      <c r="W11">
        <v>0</v>
      </c>
      <c r="X11">
        <v>0</v>
      </c>
      <c r="Y11">
        <v>-1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</v>
      </c>
      <c r="V12" s="116">
        <v>0</v>
      </c>
      <c r="W12">
        <v>0</v>
      </c>
      <c r="X12">
        <v>0</v>
      </c>
      <c r="Y12">
        <v>-1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19.39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</v>
      </c>
      <c r="V13" s="116">
        <v>19.39</v>
      </c>
      <c r="W13">
        <v>0</v>
      </c>
      <c r="X13">
        <v>0</v>
      </c>
      <c r="Y13">
        <v>-1</v>
      </c>
      <c r="Z13">
        <v>19.39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</v>
      </c>
      <c r="V14" s="116">
        <v>0</v>
      </c>
      <c r="W14">
        <v>0</v>
      </c>
      <c r="X14">
        <v>0</v>
      </c>
      <c r="Y14">
        <v>-1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</v>
      </c>
      <c r="V15" s="116">
        <v>0</v>
      </c>
      <c r="W15">
        <v>0</v>
      </c>
      <c r="X15">
        <v>0</v>
      </c>
      <c r="Y15">
        <v>-1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0</v>
      </c>
      <c r="W16">
        <v>0</v>
      </c>
      <c r="X16">
        <v>0</v>
      </c>
      <c r="Y16">
        <v>-1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</v>
      </c>
      <c r="V17" s="116">
        <v>0</v>
      </c>
      <c r="W17">
        <v>0</v>
      </c>
      <c r="X17">
        <v>0</v>
      </c>
      <c r="Y17">
        <v>-1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</v>
      </c>
      <c r="V18" s="116">
        <v>0</v>
      </c>
      <c r="W18">
        <v>0</v>
      </c>
      <c r="X18">
        <v>0</v>
      </c>
      <c r="Y18">
        <v>-1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</v>
      </c>
      <c r="V19" s="116">
        <v>0</v>
      </c>
      <c r="W19">
        <v>0</v>
      </c>
      <c r="X19">
        <v>0</v>
      </c>
      <c r="Y19">
        <v>-1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</v>
      </c>
      <c r="V20" s="116">
        <v>0</v>
      </c>
      <c r="W20">
        <v>0</v>
      </c>
      <c r="X20">
        <v>0</v>
      </c>
      <c r="Y20">
        <v>-1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</v>
      </c>
      <c r="V21" s="116">
        <v>0</v>
      </c>
      <c r="W21">
        <v>0</v>
      </c>
      <c r="X21">
        <v>0</v>
      </c>
      <c r="Y21">
        <v>-1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</v>
      </c>
      <c r="V22" s="116">
        <v>0</v>
      </c>
      <c r="W22">
        <v>0</v>
      </c>
      <c r="X22">
        <v>0</v>
      </c>
      <c r="Y22">
        <v>-1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</v>
      </c>
      <c r="V23" s="116">
        <v>0</v>
      </c>
      <c r="W23">
        <v>0</v>
      </c>
      <c r="X23">
        <v>0</v>
      </c>
      <c r="Y23">
        <v>-1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</v>
      </c>
      <c r="V24" s="116">
        <v>0</v>
      </c>
      <c r="W24">
        <v>0</v>
      </c>
      <c r="X24">
        <v>0</v>
      </c>
      <c r="Y24">
        <v>-1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</v>
      </c>
      <c r="V25" s="116">
        <v>0</v>
      </c>
      <c r="W25">
        <v>0</v>
      </c>
      <c r="X25">
        <v>0</v>
      </c>
      <c r="Y25">
        <v>-1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</v>
      </c>
      <c r="V26" s="116">
        <v>0</v>
      </c>
      <c r="W26">
        <v>0</v>
      </c>
      <c r="X26">
        <v>0</v>
      </c>
      <c r="Y26">
        <v>-1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0</v>
      </c>
      <c r="W27">
        <v>0</v>
      </c>
      <c r="X27">
        <v>0</v>
      </c>
      <c r="Y27">
        <v>-1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0</v>
      </c>
      <c r="W28">
        <v>0</v>
      </c>
      <c r="X28">
        <v>0</v>
      </c>
      <c r="Y28">
        <v>-1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</v>
      </c>
      <c r="V29" s="116">
        <v>0</v>
      </c>
      <c r="W29">
        <v>0</v>
      </c>
      <c r="X29">
        <v>0</v>
      </c>
      <c r="Y29">
        <v>-1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</v>
      </c>
      <c r="V30" s="116">
        <v>0</v>
      </c>
      <c r="W30">
        <v>0</v>
      </c>
      <c r="X30">
        <v>0</v>
      </c>
      <c r="Y30">
        <v>-1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</v>
      </c>
      <c r="V31" s="116">
        <v>0</v>
      </c>
      <c r="W31">
        <v>0</v>
      </c>
      <c r="X31">
        <v>0</v>
      </c>
      <c r="Y31">
        <v>-1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</v>
      </c>
      <c r="V32" s="116">
        <v>0</v>
      </c>
      <c r="W32">
        <v>0</v>
      </c>
      <c r="X32">
        <v>0</v>
      </c>
      <c r="Y32">
        <v>-1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</v>
      </c>
      <c r="V33" s="116">
        <v>0</v>
      </c>
      <c r="W33">
        <v>0</v>
      </c>
      <c r="X33">
        <v>0</v>
      </c>
      <c r="Y33">
        <v>-1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</v>
      </c>
      <c r="V34" s="116">
        <v>0</v>
      </c>
      <c r="W34">
        <v>0</v>
      </c>
      <c r="X34">
        <v>0</v>
      </c>
      <c r="Y34">
        <v>-1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</v>
      </c>
      <c r="V35" s="116">
        <v>0</v>
      </c>
      <c r="W35">
        <v>0</v>
      </c>
      <c r="X35">
        <v>0</v>
      </c>
      <c r="Y35">
        <v>-1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58.18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</v>
      </c>
      <c r="V36" s="116">
        <v>58.18</v>
      </c>
      <c r="W36">
        <v>0</v>
      </c>
      <c r="X36">
        <v>0</v>
      </c>
      <c r="Y36">
        <v>-1</v>
      </c>
      <c r="Z36">
        <v>58.18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72.72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</v>
      </c>
      <c r="V37" s="116">
        <v>72.72</v>
      </c>
      <c r="W37">
        <v>0</v>
      </c>
      <c r="X37">
        <v>0</v>
      </c>
      <c r="Y37">
        <v>-1</v>
      </c>
      <c r="Z37">
        <v>72.72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96.96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</v>
      </c>
      <c r="V38" s="116">
        <v>96.96</v>
      </c>
      <c r="W38">
        <v>0</v>
      </c>
      <c r="X38">
        <v>0</v>
      </c>
      <c r="Y38">
        <v>-1</v>
      </c>
      <c r="Z38">
        <v>96.96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19.39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</v>
      </c>
      <c r="V39" s="116">
        <v>19.39</v>
      </c>
      <c r="W39">
        <v>0</v>
      </c>
      <c r="X39">
        <v>0</v>
      </c>
      <c r="Y39">
        <v>-1</v>
      </c>
      <c r="Z39">
        <v>19.39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87.26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</v>
      </c>
      <c r="V40" s="116">
        <v>87.26</v>
      </c>
      <c r="W40">
        <v>0</v>
      </c>
      <c r="X40">
        <v>0</v>
      </c>
      <c r="Y40">
        <v>-1</v>
      </c>
      <c r="Z40">
        <v>87.26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87.26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</v>
      </c>
      <c r="V41" s="116">
        <v>87.26</v>
      </c>
      <c r="W41">
        <v>0</v>
      </c>
      <c r="X41">
        <v>0</v>
      </c>
      <c r="Y41">
        <v>-1</v>
      </c>
      <c r="Z41">
        <v>87.26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</v>
      </c>
      <c r="V42" s="116">
        <v>96.96</v>
      </c>
      <c r="W42">
        <v>0</v>
      </c>
      <c r="X42">
        <v>0</v>
      </c>
      <c r="Y42">
        <v>-1</v>
      </c>
      <c r="Z42">
        <v>96.96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58.18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</v>
      </c>
      <c r="V43" s="116">
        <v>58.18</v>
      </c>
      <c r="W43">
        <v>0</v>
      </c>
      <c r="X43">
        <v>0</v>
      </c>
      <c r="Y43">
        <v>-1</v>
      </c>
      <c r="Z43">
        <v>58.18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106.66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</v>
      </c>
      <c r="V44" s="116">
        <v>106.66</v>
      </c>
      <c r="W44">
        <v>0</v>
      </c>
      <c r="X44">
        <v>0</v>
      </c>
      <c r="Y44">
        <v>-1</v>
      </c>
      <c r="Z44">
        <v>106.66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116.35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</v>
      </c>
      <c r="V45" s="116">
        <v>116.35</v>
      </c>
      <c r="W45">
        <v>0</v>
      </c>
      <c r="X45">
        <v>0</v>
      </c>
      <c r="Y45">
        <v>-1</v>
      </c>
      <c r="Z45">
        <v>116.35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126.05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</v>
      </c>
      <c r="V46" s="116">
        <v>126.05</v>
      </c>
      <c r="W46">
        <v>0</v>
      </c>
      <c r="X46">
        <v>0</v>
      </c>
      <c r="Y46">
        <v>-1</v>
      </c>
      <c r="Z46">
        <v>126.05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87.26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</v>
      </c>
      <c r="V47" s="116">
        <v>87.26</v>
      </c>
      <c r="W47">
        <v>0</v>
      </c>
      <c r="X47">
        <v>0</v>
      </c>
      <c r="Y47">
        <v>-1</v>
      </c>
      <c r="Z47">
        <v>87.26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126.05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</v>
      </c>
      <c r="V48" s="116">
        <v>126.05</v>
      </c>
      <c r="W48">
        <v>0</v>
      </c>
      <c r="X48">
        <v>0</v>
      </c>
      <c r="Y48">
        <v>-1</v>
      </c>
      <c r="Z48">
        <v>126.05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126.05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</v>
      </c>
      <c r="V49" s="116">
        <v>126.05</v>
      </c>
      <c r="W49">
        <v>0</v>
      </c>
      <c r="X49">
        <v>0</v>
      </c>
      <c r="Y49">
        <v>-1</v>
      </c>
      <c r="Z49">
        <v>126.05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126.05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</v>
      </c>
      <c r="V50" s="116">
        <v>126.05</v>
      </c>
      <c r="W50">
        <v>0</v>
      </c>
      <c r="X50">
        <v>0</v>
      </c>
      <c r="Y50">
        <v>-1</v>
      </c>
      <c r="Z50">
        <v>126.05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96.96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</v>
      </c>
      <c r="V51" s="116">
        <v>96.96</v>
      </c>
      <c r="W51">
        <v>0</v>
      </c>
      <c r="X51">
        <v>0</v>
      </c>
      <c r="Y51">
        <v>-1</v>
      </c>
      <c r="Z51">
        <v>96.96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145.44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145.44</v>
      </c>
      <c r="W52">
        <v>0</v>
      </c>
      <c r="X52">
        <v>0</v>
      </c>
      <c r="Y52">
        <v>-1</v>
      </c>
      <c r="Z52">
        <v>145.44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145.44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</v>
      </c>
      <c r="V53" s="116">
        <v>145.44</v>
      </c>
      <c r="W53">
        <v>0</v>
      </c>
      <c r="X53">
        <v>0</v>
      </c>
      <c r="Y53">
        <v>-1</v>
      </c>
      <c r="Z53">
        <v>145.44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145.44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</v>
      </c>
      <c r="V54" s="116">
        <v>145.44</v>
      </c>
      <c r="W54">
        <v>0</v>
      </c>
      <c r="X54">
        <v>0</v>
      </c>
      <c r="Y54">
        <v>-1</v>
      </c>
      <c r="Z54">
        <v>145.44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96.96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</v>
      </c>
      <c r="V55" s="116">
        <v>96.96</v>
      </c>
      <c r="W55">
        <v>0</v>
      </c>
      <c r="X55">
        <v>0</v>
      </c>
      <c r="Y55">
        <v>-1</v>
      </c>
      <c r="Z55">
        <v>96.96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145.44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</v>
      </c>
      <c r="V56" s="116">
        <v>145.44</v>
      </c>
      <c r="W56">
        <v>0</v>
      </c>
      <c r="X56">
        <v>0</v>
      </c>
      <c r="Y56">
        <v>-1</v>
      </c>
      <c r="Z56">
        <v>145.44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145.44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</v>
      </c>
      <c r="V57" s="116">
        <v>145.44</v>
      </c>
      <c r="W57">
        <v>0</v>
      </c>
      <c r="X57">
        <v>0</v>
      </c>
      <c r="Y57">
        <v>-1</v>
      </c>
      <c r="Z57">
        <v>145.44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145.44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145.44</v>
      </c>
      <c r="W58">
        <v>0</v>
      </c>
      <c r="X58">
        <v>0</v>
      </c>
      <c r="Y58">
        <v>-1</v>
      </c>
      <c r="Z58">
        <v>145.44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96.96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</v>
      </c>
      <c r="V59" s="116">
        <v>96.96</v>
      </c>
      <c r="W59">
        <v>0</v>
      </c>
      <c r="X59">
        <v>0</v>
      </c>
      <c r="Y59">
        <v>-1</v>
      </c>
      <c r="Z59">
        <v>96.96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145.44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145.44</v>
      </c>
      <c r="W60">
        <v>0</v>
      </c>
      <c r="X60">
        <v>0</v>
      </c>
      <c r="Y60">
        <v>-1</v>
      </c>
      <c r="Z60">
        <v>145.44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145.44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145.44</v>
      </c>
      <c r="W61">
        <v>0</v>
      </c>
      <c r="X61">
        <v>0</v>
      </c>
      <c r="Y61">
        <v>-1</v>
      </c>
      <c r="Z61">
        <v>145.44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145.44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145.44</v>
      </c>
      <c r="W62">
        <v>0</v>
      </c>
      <c r="X62">
        <v>0</v>
      </c>
      <c r="Y62">
        <v>-1</v>
      </c>
      <c r="Z62">
        <v>145.44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106.66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106.66</v>
      </c>
      <c r="W63">
        <v>0</v>
      </c>
      <c r="X63">
        <v>0</v>
      </c>
      <c r="Y63">
        <v>-1</v>
      </c>
      <c r="Z63">
        <v>106.66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145.44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145.44</v>
      </c>
      <c r="W64">
        <v>0</v>
      </c>
      <c r="X64">
        <v>0</v>
      </c>
      <c r="Y64">
        <v>-1</v>
      </c>
      <c r="Z64">
        <v>145.44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145.44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145.44</v>
      </c>
      <c r="W65">
        <v>0</v>
      </c>
      <c r="X65">
        <v>0</v>
      </c>
      <c r="Y65">
        <v>-1</v>
      </c>
      <c r="Z65">
        <v>145.44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132.52000000000001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132.52000000000001</v>
      </c>
      <c r="W66">
        <v>0</v>
      </c>
      <c r="X66">
        <v>0</v>
      </c>
      <c r="Y66">
        <v>-1</v>
      </c>
      <c r="Z66">
        <v>132.52000000000001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96.96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96.96</v>
      </c>
      <c r="W67">
        <v>0</v>
      </c>
      <c r="X67">
        <v>0</v>
      </c>
      <c r="Y67">
        <v>-1</v>
      </c>
      <c r="Z67">
        <v>96.96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140.72999999999999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140.72999999999999</v>
      </c>
      <c r="W68">
        <v>0</v>
      </c>
      <c r="X68">
        <v>0</v>
      </c>
      <c r="Y68">
        <v>-1</v>
      </c>
      <c r="Z68">
        <v>140.72999999999999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129.34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129.34</v>
      </c>
      <c r="W69">
        <v>0</v>
      </c>
      <c r="X69">
        <v>0</v>
      </c>
      <c r="Y69">
        <v>-1</v>
      </c>
      <c r="Z69">
        <v>129.34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126.32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126.32</v>
      </c>
      <c r="W70">
        <v>0</v>
      </c>
      <c r="X70">
        <v>0</v>
      </c>
      <c r="Y70">
        <v>-1</v>
      </c>
      <c r="Z70">
        <v>126.32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67.14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67.14</v>
      </c>
      <c r="W71">
        <v>0</v>
      </c>
      <c r="X71">
        <v>0</v>
      </c>
      <c r="Y71">
        <v>-1</v>
      </c>
      <c r="Z71">
        <v>67.14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91.47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91.47</v>
      </c>
      <c r="W72">
        <v>0</v>
      </c>
      <c r="X72">
        <v>0</v>
      </c>
      <c r="Y72">
        <v>-1</v>
      </c>
      <c r="Z72">
        <v>91.47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96.96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96.96</v>
      </c>
      <c r="W73">
        <v>0</v>
      </c>
      <c r="X73">
        <v>0</v>
      </c>
      <c r="Y73">
        <v>-1</v>
      </c>
      <c r="Z73">
        <v>96.96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96.96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96.96</v>
      </c>
      <c r="W74">
        <v>0</v>
      </c>
      <c r="X74">
        <v>0</v>
      </c>
      <c r="Y74">
        <v>-1</v>
      </c>
      <c r="Z74">
        <v>96.96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48.48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48.48</v>
      </c>
      <c r="W75">
        <v>0</v>
      </c>
      <c r="X75">
        <v>0</v>
      </c>
      <c r="Y75">
        <v>-1</v>
      </c>
      <c r="Z75">
        <v>48.48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77.34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77.34</v>
      </c>
      <c r="W76">
        <v>0</v>
      </c>
      <c r="X76">
        <v>0</v>
      </c>
      <c r="Y76">
        <v>-1</v>
      </c>
      <c r="Z76">
        <v>77.34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40.51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40.51</v>
      </c>
      <c r="W77">
        <v>0</v>
      </c>
      <c r="X77">
        <v>0</v>
      </c>
      <c r="Y77">
        <v>-1</v>
      </c>
      <c r="Z77">
        <v>40.51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35.229999999999997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35.229999999999997</v>
      </c>
      <c r="W78">
        <v>0</v>
      </c>
      <c r="X78">
        <v>0</v>
      </c>
      <c r="Y78">
        <v>-1</v>
      </c>
      <c r="Z78">
        <v>35.229999999999997</v>
      </c>
    </row>
    <row r="79" spans="7:26">
      <c r="G79" t="s">
        <v>121</v>
      </c>
      <c r="H79" s="115">
        <v>26.72</v>
      </c>
      <c r="I79" s="88">
        <v>0</v>
      </c>
      <c r="J79" s="88">
        <v>0</v>
      </c>
      <c r="K79" s="88">
        <v>9.89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36.61</v>
      </c>
      <c r="W79">
        <v>26.72</v>
      </c>
      <c r="X79">
        <v>0</v>
      </c>
      <c r="Y79">
        <v>-1</v>
      </c>
      <c r="Z79">
        <v>9.89</v>
      </c>
    </row>
    <row r="80" spans="7:26">
      <c r="G80" t="s">
        <v>122</v>
      </c>
      <c r="H80" s="115">
        <v>30.58</v>
      </c>
      <c r="I80" s="88">
        <v>0</v>
      </c>
      <c r="J80" s="88">
        <v>0</v>
      </c>
      <c r="K80" s="88">
        <v>19.62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50.2</v>
      </c>
      <c r="W80">
        <v>30.58</v>
      </c>
      <c r="X80">
        <v>0</v>
      </c>
      <c r="Y80">
        <v>-1</v>
      </c>
      <c r="Z80">
        <v>19.62</v>
      </c>
    </row>
    <row r="81" spans="7:26">
      <c r="G81" t="s">
        <v>123</v>
      </c>
      <c r="H81" s="115">
        <v>34.630000000000003</v>
      </c>
      <c r="I81" s="88">
        <v>0</v>
      </c>
      <c r="J81" s="88">
        <v>0</v>
      </c>
      <c r="K81" s="88">
        <v>18.36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52.99</v>
      </c>
      <c r="W81">
        <v>34.630000000000003</v>
      </c>
      <c r="X81">
        <v>0</v>
      </c>
      <c r="Y81">
        <v>-1</v>
      </c>
      <c r="Z81">
        <v>18.36</v>
      </c>
    </row>
    <row r="82" spans="7:26">
      <c r="G82" t="s">
        <v>124</v>
      </c>
      <c r="H82" s="115">
        <v>35.119999999999997</v>
      </c>
      <c r="I82" s="88">
        <v>0</v>
      </c>
      <c r="J82" s="88">
        <v>0</v>
      </c>
      <c r="K82" s="88">
        <v>17.82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52.94</v>
      </c>
      <c r="W82">
        <v>35.119999999999997</v>
      </c>
      <c r="X82">
        <v>0</v>
      </c>
      <c r="Y82">
        <v>-1</v>
      </c>
      <c r="Z82">
        <v>17.82</v>
      </c>
    </row>
    <row r="83" spans="7:26">
      <c r="G83" t="s">
        <v>125</v>
      </c>
      <c r="H83" s="115">
        <v>18.96</v>
      </c>
      <c r="I83" s="88">
        <v>0</v>
      </c>
      <c r="J83" s="88">
        <v>0</v>
      </c>
      <c r="K83" s="88">
        <v>4.22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23.18</v>
      </c>
      <c r="W83">
        <v>18.96</v>
      </c>
      <c r="X83">
        <v>0</v>
      </c>
      <c r="Y83">
        <v>-1</v>
      </c>
      <c r="Z83">
        <v>4.22</v>
      </c>
    </row>
    <row r="84" spans="7:26">
      <c r="G84" t="s">
        <v>126</v>
      </c>
      <c r="H84" s="115">
        <v>19.399999999999999</v>
      </c>
      <c r="I84" s="88">
        <v>0</v>
      </c>
      <c r="J84" s="88">
        <v>0</v>
      </c>
      <c r="K84" s="88">
        <v>18.66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38.06</v>
      </c>
      <c r="W84">
        <v>19.399999999999999</v>
      </c>
      <c r="X84">
        <v>0</v>
      </c>
      <c r="Y84">
        <v>-1</v>
      </c>
      <c r="Z84">
        <v>18.66</v>
      </c>
    </row>
    <row r="85" spans="7:26">
      <c r="G85" t="s">
        <v>127</v>
      </c>
      <c r="H85" s="115">
        <v>30.64</v>
      </c>
      <c r="I85" s="88">
        <v>0</v>
      </c>
      <c r="J85" s="88">
        <v>0</v>
      </c>
      <c r="K85" s="88">
        <v>18.02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48.66</v>
      </c>
      <c r="W85">
        <v>30.64</v>
      </c>
      <c r="X85">
        <v>0</v>
      </c>
      <c r="Y85">
        <v>-1</v>
      </c>
      <c r="Z85">
        <v>18.02</v>
      </c>
    </row>
    <row r="86" spans="7:26">
      <c r="G86" t="s">
        <v>128</v>
      </c>
      <c r="H86" s="115">
        <v>42.77</v>
      </c>
      <c r="I86" s="88">
        <v>0</v>
      </c>
      <c r="J86" s="88">
        <v>0</v>
      </c>
      <c r="K86" s="88">
        <v>16.2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58.97</v>
      </c>
      <c r="W86">
        <v>42.77</v>
      </c>
      <c r="X86">
        <v>0</v>
      </c>
      <c r="Y86">
        <v>-1</v>
      </c>
      <c r="Z86">
        <v>16.2</v>
      </c>
    </row>
    <row r="87" spans="7:26">
      <c r="G87" t="s">
        <v>129</v>
      </c>
      <c r="H87" s="115">
        <v>52.35</v>
      </c>
      <c r="I87" s="88">
        <v>0</v>
      </c>
      <c r="J87" s="88">
        <v>0</v>
      </c>
      <c r="K87" s="88">
        <v>3.23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55.58</v>
      </c>
      <c r="W87">
        <v>52.35</v>
      </c>
      <c r="X87">
        <v>0</v>
      </c>
      <c r="Y87">
        <v>-1</v>
      </c>
      <c r="Z87">
        <v>3.23</v>
      </c>
    </row>
    <row r="88" spans="7:26">
      <c r="G88" t="s">
        <v>130</v>
      </c>
      <c r="H88" s="115">
        <v>50.68</v>
      </c>
      <c r="I88" s="88">
        <v>0</v>
      </c>
      <c r="J88" s="88">
        <v>0</v>
      </c>
      <c r="K88" s="88">
        <v>14.23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64.91</v>
      </c>
      <c r="W88">
        <v>50.68</v>
      </c>
      <c r="X88">
        <v>0</v>
      </c>
      <c r="Y88">
        <v>-1</v>
      </c>
      <c r="Z88">
        <v>14.23</v>
      </c>
    </row>
    <row r="89" spans="7:26">
      <c r="G89" t="s">
        <v>131</v>
      </c>
      <c r="H89" s="115">
        <v>70.180000000000007</v>
      </c>
      <c r="I89" s="88">
        <v>0</v>
      </c>
      <c r="J89" s="88">
        <v>0</v>
      </c>
      <c r="K89" s="88">
        <v>13.06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83.24</v>
      </c>
      <c r="W89">
        <v>70.180000000000007</v>
      </c>
      <c r="X89">
        <v>0</v>
      </c>
      <c r="Y89">
        <v>-1</v>
      </c>
      <c r="Z89">
        <v>13.06</v>
      </c>
    </row>
    <row r="90" spans="7:26">
      <c r="G90" t="s">
        <v>132</v>
      </c>
      <c r="H90" s="115">
        <v>75.430000000000007</v>
      </c>
      <c r="I90" s="88">
        <v>0</v>
      </c>
      <c r="J90" s="88">
        <v>0</v>
      </c>
      <c r="K90" s="88">
        <v>12.31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87.74</v>
      </c>
      <c r="W90">
        <v>75.430000000000007</v>
      </c>
      <c r="X90">
        <v>0</v>
      </c>
      <c r="Y90">
        <v>-1</v>
      </c>
      <c r="Z90">
        <v>12.31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0</v>
      </c>
      <c r="W91">
        <v>0</v>
      </c>
      <c r="X91">
        <v>0</v>
      </c>
      <c r="Y91">
        <v>-1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19.670000000000002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19.670000000000002</v>
      </c>
      <c r="W92">
        <v>0</v>
      </c>
      <c r="X92">
        <v>0</v>
      </c>
      <c r="Y92">
        <v>-1</v>
      </c>
      <c r="Z92">
        <v>19.670000000000002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16.46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16.46</v>
      </c>
      <c r="W93">
        <v>0</v>
      </c>
      <c r="X93">
        <v>0</v>
      </c>
      <c r="Y93">
        <v>-1</v>
      </c>
      <c r="Z93">
        <v>16.46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17.22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17.22</v>
      </c>
      <c r="W94">
        <v>0</v>
      </c>
      <c r="X94">
        <v>0</v>
      </c>
      <c r="Y94">
        <v>-1</v>
      </c>
      <c r="Z94">
        <v>17.22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0</v>
      </c>
      <c r="W95">
        <v>0</v>
      </c>
      <c r="X95">
        <v>0</v>
      </c>
      <c r="Y95">
        <v>-1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17.79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17.79</v>
      </c>
      <c r="W96">
        <v>0</v>
      </c>
      <c r="X96">
        <v>0</v>
      </c>
      <c r="Y96">
        <v>-1</v>
      </c>
      <c r="Z96">
        <v>17.79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17.11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17.11</v>
      </c>
      <c r="W97">
        <v>0</v>
      </c>
      <c r="X97">
        <v>0</v>
      </c>
      <c r="Y97">
        <v>-1</v>
      </c>
      <c r="Z97">
        <v>17.11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6.37</v>
      </c>
      <c r="W98">
        <v>0</v>
      </c>
      <c r="X98">
        <v>0</v>
      </c>
      <c r="Y98">
        <v>-1</v>
      </c>
      <c r="Z98">
        <v>6.37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0.12186500000000001</v>
      </c>
      <c r="I99" s="111">
        <f t="shared" ref="I99:BQ99" si="1">SUM(I3:I98)/4000</f>
        <v>8.7017499999999998E-2</v>
      </c>
      <c r="J99" s="111">
        <f t="shared" si="1"/>
        <v>0</v>
      </c>
      <c r="K99" s="111">
        <f t="shared" si="1"/>
        <v>1.2532975000000002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-2.4E-2</v>
      </c>
      <c r="V99" s="112">
        <f t="shared" si="1"/>
        <v>1.4621799999999996</v>
      </c>
      <c r="W99">
        <f t="shared" si="1"/>
        <v>0.12186500000000001</v>
      </c>
      <c r="X99">
        <f t="shared" si="1"/>
        <v>8.7017499999999998E-2</v>
      </c>
      <c r="Y99">
        <f t="shared" si="1"/>
        <v>-2.4E-2</v>
      </c>
      <c r="Z99">
        <f t="shared" si="1"/>
        <v>1.2532975000000002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8.24</v>
      </c>
      <c r="I3">
        <f>Bawana_NG!P3</f>
        <v>97.103921489439045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7.241492</v>
      </c>
      <c r="O3">
        <f>BRPL_ISGS_exbus!BB3</f>
        <v>998.78931679022139</v>
      </c>
      <c r="P3" s="77">
        <v>105.1145171687653</v>
      </c>
      <c r="Q3" s="77">
        <v>35.43</v>
      </c>
      <c r="R3" s="80">
        <v>0</v>
      </c>
      <c r="S3" s="80">
        <v>0</v>
      </c>
      <c r="T3" s="78">
        <f>SUMPRODUCT(LTA!F3:AJ3,LTA!F$101:AJ$101,LTA!F$103:AJ$103)</f>
        <v>50.6</v>
      </c>
      <c r="U3" s="78">
        <f>SUMPRODUCT(LTA!F3:AJ3,LTA!F$102:AJ$102,LTA!F$103:AJ$103)</f>
        <v>82.22999999999999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41.69</v>
      </c>
      <c r="Z3" s="75">
        <f>IEX!N3</f>
        <v>0</v>
      </c>
      <c r="AA3" s="117">
        <f>STOA!H3</f>
        <v>1275.4299999999996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24.39599664915081</v>
      </c>
      <c r="AD3">
        <f>SUM(B3:AB3,AI3:AR3)-AC3</f>
        <v>2701.4174467560365</v>
      </c>
      <c r="AE3">
        <f>'IDT-1'!B3</f>
        <v>0</v>
      </c>
      <c r="AF3" s="26"/>
      <c r="AG3">
        <f>SUM(AD3:AF3)+AT3</f>
        <v>2701.4174467560365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8.24</v>
      </c>
      <c r="I4">
        <f>Bawana_NG!P4</f>
        <v>97.103921489439045</v>
      </c>
      <c r="J4">
        <f>Bawana_RLNG!P4</f>
        <v>0</v>
      </c>
      <c r="K4">
        <f>Bawana_Spot!P4</f>
        <v>0</v>
      </c>
      <c r="L4">
        <f>TWOMCL!O4</f>
        <v>-5.9809954751131214</v>
      </c>
      <c r="M4">
        <f>EDWPCL!S4</f>
        <v>0</v>
      </c>
      <c r="N4">
        <f>'MSW BWN'!S4</f>
        <v>6.8468056000000006</v>
      </c>
      <c r="O4">
        <f>BRPL_ISGS_exbus!BB4</f>
        <v>998.78931679022139</v>
      </c>
      <c r="P4" s="77">
        <v>105.1145171687653</v>
      </c>
      <c r="Q4" s="77">
        <v>35.43</v>
      </c>
      <c r="R4" s="80">
        <v>0</v>
      </c>
      <c r="S4" s="80">
        <v>0</v>
      </c>
      <c r="T4" s="78">
        <f>SUMPRODUCT(LTA!F4:AJ4,LTA!F$101:AJ$101,LTA!F$103:AJ$103)</f>
        <v>50.7</v>
      </c>
      <c r="U4" s="78">
        <f>SUMPRODUCT(LTA!F4:AJ4,LTA!F$102:AJ$102,LTA!F$103:AJ$103)</f>
        <v>82.67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1275.4299999999996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24.023782147730756</v>
      </c>
      <c r="AD4">
        <f t="shared" ref="AD4:AD67" si="1">SUM(B4:AB4,AI4:AR4)-AC4</f>
        <v>2660.990769630454</v>
      </c>
      <c r="AE4">
        <f>'IDT-1'!B4</f>
        <v>0</v>
      </c>
      <c r="AF4" s="26"/>
      <c r="AG4">
        <f t="shared" ref="AG4:AG67" si="2">SUM(AD4:AF4)+AT4</f>
        <v>2660.990769630454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-16.399999999999999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8.24</v>
      </c>
      <c r="I5">
        <f>Bawana_NG!P5</f>
        <v>97.103921489439045</v>
      </c>
      <c r="J5">
        <f>Bawana_RLNG!P5</f>
        <v>0</v>
      </c>
      <c r="K5">
        <f>Bawana_Spot!P5</f>
        <v>0</v>
      </c>
      <c r="L5">
        <f>TWOMCL!O5</f>
        <v>-6.0135746606334832</v>
      </c>
      <c r="M5">
        <f>EDWPCL!S5</f>
        <v>0</v>
      </c>
      <c r="N5">
        <f>'MSW BWN'!S5</f>
        <v>7.5224551999999996</v>
      </c>
      <c r="O5">
        <f>BRPL_ISGS_exbus!BB5</f>
        <v>995.5193331017889</v>
      </c>
      <c r="P5" s="77">
        <v>105.1145171687653</v>
      </c>
      <c r="Q5" s="77">
        <v>35.43</v>
      </c>
      <c r="R5" s="80">
        <v>0</v>
      </c>
      <c r="S5" s="80">
        <v>0</v>
      </c>
      <c r="T5" s="78">
        <f>SUMPRODUCT(LTA!F5:AJ5,LTA!F$101:AJ$101,LTA!F$103:AJ$103)</f>
        <v>51.26</v>
      </c>
      <c r="U5" s="78">
        <f>SUMPRODUCT(LTA!F5:AJ5,LTA!F$102:AJ$102,LTA!F$103:AJ$103)</f>
        <v>90.67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1225.0099999999998</v>
      </c>
      <c r="AB5" s="117">
        <f>-STOA!N5</f>
        <v>0</v>
      </c>
      <c r="AC5">
        <f t="shared" si="0"/>
        <v>23.734350247494859</v>
      </c>
      <c r="AD5">
        <f t="shared" si="1"/>
        <v>2605.3632882567372</v>
      </c>
      <c r="AE5">
        <f>'IDT-1'!B5</f>
        <v>0</v>
      </c>
      <c r="AF5" s="26"/>
      <c r="AG5">
        <f t="shared" si="2"/>
        <v>2605.3632882567372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-27.83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8.24</v>
      </c>
      <c r="I6">
        <f>Bawana_NG!P6</f>
        <v>97.103921489439045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7.5140931999999996</v>
      </c>
      <c r="O6">
        <f>BRPL_ISGS_exbus!BB6</f>
        <v>984.38791246809342</v>
      </c>
      <c r="P6" s="77">
        <v>105.1145171687653</v>
      </c>
      <c r="Q6" s="77">
        <v>35.43</v>
      </c>
      <c r="R6" s="80">
        <v>0</v>
      </c>
      <c r="S6" s="80">
        <v>0</v>
      </c>
      <c r="T6" s="78">
        <f>SUMPRODUCT(LTA!F6:AJ6,LTA!F$101:AJ$101,LTA!F$103:AJ$103)</f>
        <v>52.559999999999995</v>
      </c>
      <c r="U6" s="78">
        <f>SUMPRODUCT(LTA!F6:AJ6,LTA!F$102:AJ$102,LTA!F$103:AJ$103)</f>
        <v>91.240000000000009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1198.8299999999997</v>
      </c>
      <c r="AB6" s="117">
        <f>-STOA!N6</f>
        <v>0</v>
      </c>
      <c r="AC6">
        <f t="shared" si="0"/>
        <v>23.516173735348403</v>
      </c>
      <c r="AD6">
        <f t="shared" si="1"/>
        <v>2559.5684665477106</v>
      </c>
      <c r="AE6">
        <f>'IDT-1'!B6</f>
        <v>0</v>
      </c>
      <c r="AF6" s="26"/>
      <c r="AG6">
        <f t="shared" si="2"/>
        <v>2559.5684665477106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-38.28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8</v>
      </c>
      <c r="I7">
        <f>Bawana_NG!P7</f>
        <v>97.103921489439045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7.2883191999999983</v>
      </c>
      <c r="O7">
        <f>BRPL_ISGS_exbus!BB7</f>
        <v>984.38791246809342</v>
      </c>
      <c r="P7" s="77">
        <v>105.1145171687653</v>
      </c>
      <c r="Q7" s="77">
        <v>35.43</v>
      </c>
      <c r="R7" s="80">
        <v>0</v>
      </c>
      <c r="S7" s="80">
        <v>0</v>
      </c>
      <c r="T7" s="78">
        <f>SUMPRODUCT(LTA!F7:AJ7,LTA!F$101:AJ$101,LTA!F$103:AJ$103)</f>
        <v>53.480000000000004</v>
      </c>
      <c r="U7" s="78">
        <f>SUMPRODUCT(LTA!F7:AJ7,LTA!F$102:AJ$102,LTA!F$103:AJ$103)</f>
        <v>93.04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116.35</v>
      </c>
      <c r="Z7" s="75">
        <f>IEX!N7</f>
        <v>0</v>
      </c>
      <c r="AA7" s="117">
        <f>STOA!H7</f>
        <v>1038.58</v>
      </c>
      <c r="AB7" s="117">
        <f>-STOA!N7</f>
        <v>0</v>
      </c>
      <c r="AC7">
        <f t="shared" si="0"/>
        <v>23.134028202598763</v>
      </c>
      <c r="AD7">
        <f t="shared" si="1"/>
        <v>2593.4248380804606</v>
      </c>
      <c r="AE7">
        <f>'IDT-1'!B7</f>
        <v>0</v>
      </c>
      <c r="AF7" s="26"/>
      <c r="AG7">
        <f t="shared" si="2"/>
        <v>2593.4248380804606</v>
      </c>
      <c r="AI7" s="75">
        <f>PXIL!H7</f>
        <v>0</v>
      </c>
      <c r="AJ7" s="75">
        <f>PXIL!N7</f>
        <v>0</v>
      </c>
      <c r="AK7" s="75">
        <f>RTM_IEX!H7</f>
        <v>36.840000000000003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8.24</v>
      </c>
      <c r="I8">
        <f>Bawana_NG!P8</f>
        <v>97.103921489439045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7.0240799999999988</v>
      </c>
      <c r="O8">
        <f>BRPL_ISGS_exbus!BB8</f>
        <v>977.09366042593479</v>
      </c>
      <c r="P8" s="77">
        <v>105.1145171687653</v>
      </c>
      <c r="Q8" s="77">
        <v>35.43</v>
      </c>
      <c r="R8" s="80">
        <v>0</v>
      </c>
      <c r="S8" s="80">
        <v>0</v>
      </c>
      <c r="T8" s="78">
        <f>SUMPRODUCT(LTA!F8:AJ8,LTA!F$101:AJ$101,LTA!F$103:AJ$103)</f>
        <v>54.05</v>
      </c>
      <c r="U8" s="78">
        <f>SUMPRODUCT(LTA!F8:AJ8,LTA!F$102:AJ$102,LTA!F$103:AJ$103)</f>
        <v>86.19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75.63</v>
      </c>
      <c r="Z8" s="75">
        <f>IEX!N8</f>
        <v>0</v>
      </c>
      <c r="AA8" s="117">
        <f>STOA!H8</f>
        <v>1038.58</v>
      </c>
      <c r="AB8" s="117">
        <f>-STOA!N8</f>
        <v>0</v>
      </c>
      <c r="AC8">
        <f t="shared" si="0"/>
        <v>22.331833479667768</v>
      </c>
      <c r="AD8">
        <f t="shared" si="1"/>
        <v>2503.0685415612334</v>
      </c>
      <c r="AE8">
        <f>'IDT-1'!B8</f>
        <v>0</v>
      </c>
      <c r="AF8" s="26"/>
      <c r="AG8">
        <f t="shared" si="2"/>
        <v>2503.0685415612334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8.24</v>
      </c>
      <c r="I9">
        <f>Bawana_NG!P9</f>
        <v>97.103921489439045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7.1762684000000005</v>
      </c>
      <c r="O9">
        <f>BRPL_ISGS_exbus!BB9</f>
        <v>975.01374956565269</v>
      </c>
      <c r="P9" s="77">
        <v>105.1145171687653</v>
      </c>
      <c r="Q9" s="77">
        <v>35.43</v>
      </c>
      <c r="R9" s="80">
        <v>0</v>
      </c>
      <c r="S9" s="80">
        <v>0</v>
      </c>
      <c r="T9" s="78">
        <f>SUMPRODUCT(LTA!F9:AJ9,LTA!F$101:AJ$101,LTA!F$103:AJ$103)</f>
        <v>54.16</v>
      </c>
      <c r="U9" s="78">
        <f>SUMPRODUCT(LTA!F9:AJ9,LTA!F$102:AJ$102,LTA!F$103:AJ$103)</f>
        <v>86.85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45.57</v>
      </c>
      <c r="Z9" s="75">
        <f>IEX!N9</f>
        <v>0</v>
      </c>
      <c r="AA9" s="117">
        <f>STOA!H9</f>
        <v>1038.58</v>
      </c>
      <c r="AB9" s="117">
        <f>-STOA!N9</f>
        <v>0</v>
      </c>
      <c r="AC9">
        <f t="shared" si="0"/>
        <v>22.199167562372416</v>
      </c>
      <c r="AD9">
        <f t="shared" si="1"/>
        <v>2455.9834850182465</v>
      </c>
      <c r="AE9">
        <f>'IDT-1'!B9</f>
        <v>0</v>
      </c>
      <c r="AF9" s="26"/>
      <c r="AG9">
        <f t="shared" si="2"/>
        <v>2455.9834850182465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8.24</v>
      </c>
      <c r="I10">
        <f>Bawana_NG!P10</f>
        <v>97.103921489439045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7.4823176</v>
      </c>
      <c r="O10">
        <f>BRPL_ISGS_exbus!BB10</f>
        <v>975.01374956565269</v>
      </c>
      <c r="P10" s="77">
        <v>105.1145171687653</v>
      </c>
      <c r="Q10" s="77">
        <v>35.43</v>
      </c>
      <c r="R10" s="80">
        <v>0</v>
      </c>
      <c r="S10" s="80">
        <v>0</v>
      </c>
      <c r="T10" s="78">
        <f>SUMPRODUCT(LTA!F10:AJ10,LTA!F$101:AJ$101,LTA!F$103:AJ$103)</f>
        <v>54.800000000000004</v>
      </c>
      <c r="U10" s="78">
        <f>SUMPRODUCT(LTA!F10:AJ10,LTA!F$102:AJ$102,LTA!F$103:AJ$103)</f>
        <v>90.449999999999989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1038.58</v>
      </c>
      <c r="AB10" s="117">
        <f>-STOA!N10</f>
        <v>0</v>
      </c>
      <c r="AC10">
        <f t="shared" si="0"/>
        <v>21.841130754977286</v>
      </c>
      <c r="AD10">
        <f t="shared" si="1"/>
        <v>2447.7975710256414</v>
      </c>
      <c r="AE10">
        <f>'IDT-1'!B10</f>
        <v>17.401</v>
      </c>
      <c r="AF10" s="26"/>
      <c r="AG10">
        <f t="shared" si="2"/>
        <v>2465.1985710256413</v>
      </c>
      <c r="AI10" s="75">
        <f>PXIL!H10</f>
        <v>0</v>
      </c>
      <c r="AJ10" s="75">
        <f>PXIL!N10</f>
        <v>0</v>
      </c>
      <c r="AK10" s="75">
        <f>RTM_IEX!H10</f>
        <v>16.48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13.388138009694897</v>
      </c>
      <c r="F11">
        <f>GT_Spot!P11</f>
        <v>0</v>
      </c>
      <c r="G11">
        <f>PPCL_NG!P11</f>
        <v>33.950000000000003</v>
      </c>
      <c r="H11">
        <f>PPCL_Spot!P11</f>
        <v>8.98</v>
      </c>
      <c r="I11">
        <f>Bawana_NG!P11</f>
        <v>97.103921489439045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7.7298327999999996</v>
      </c>
      <c r="O11">
        <f>BRPL_ISGS_exbus!BB11</f>
        <v>973.41345267220595</v>
      </c>
      <c r="P11" s="77">
        <v>105.1145171687653</v>
      </c>
      <c r="Q11" s="77">
        <v>35.43</v>
      </c>
      <c r="R11" s="80">
        <v>0</v>
      </c>
      <c r="S11" s="80">
        <v>0</v>
      </c>
      <c r="T11" s="78">
        <f>SUMPRODUCT(LTA!F11:AJ11,LTA!F$101:AJ$101,LTA!F$103:AJ$103)</f>
        <v>55.86</v>
      </c>
      <c r="U11" s="78">
        <f>SUMPRODUCT(LTA!F11:AJ11,LTA!F$102:AJ$102,LTA!F$103:AJ$103)</f>
        <v>93.289999999999992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37.81</v>
      </c>
      <c r="Z11" s="75">
        <f>IEX!N11</f>
        <v>0</v>
      </c>
      <c r="AA11" s="117">
        <f>STOA!H11</f>
        <v>955.45999999999992</v>
      </c>
      <c r="AB11" s="117">
        <f>-STOA!N11</f>
        <v>0</v>
      </c>
      <c r="AC11">
        <f t="shared" si="0"/>
        <v>21.532854144967889</v>
      </c>
      <c r="AD11">
        <f t="shared" si="1"/>
        <v>2366.8702177470263</v>
      </c>
      <c r="AE11">
        <f>'IDT-1'!B11</f>
        <v>35.573</v>
      </c>
      <c r="AF11" s="26"/>
      <c r="AG11">
        <f t="shared" si="2"/>
        <v>2402.4432177470262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13.388138009694897</v>
      </c>
      <c r="F12">
        <f>GT_Spot!P12</f>
        <v>0</v>
      </c>
      <c r="G12">
        <f>PPCL_NG!P12</f>
        <v>33.950000000000003</v>
      </c>
      <c r="H12">
        <f>PPCL_Spot!P12</f>
        <v>8.98</v>
      </c>
      <c r="I12">
        <f>Bawana_NG!P12</f>
        <v>97.103921489439045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7.6027303999999996</v>
      </c>
      <c r="O12">
        <f>BRPL_ISGS_exbus!BB12</f>
        <v>960.95428678630333</v>
      </c>
      <c r="P12" s="77">
        <v>105.1145171687653</v>
      </c>
      <c r="Q12" s="77">
        <v>35.43</v>
      </c>
      <c r="R12" s="80">
        <v>0</v>
      </c>
      <c r="S12" s="80">
        <v>0</v>
      </c>
      <c r="T12" s="78">
        <f>SUMPRODUCT(LTA!F12:AJ12,LTA!F$101:AJ$101,LTA!F$103:AJ$103)</f>
        <v>55.910000000000004</v>
      </c>
      <c r="U12" s="78">
        <f>SUMPRODUCT(LTA!F12:AJ12,LTA!F$102:AJ$102,LTA!F$103:AJ$103)</f>
        <v>93.69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955.45999999999992</v>
      </c>
      <c r="AB12" s="117">
        <f>-STOA!N12</f>
        <v>0</v>
      </c>
      <c r="AC12">
        <f t="shared" si="0"/>
        <v>21.421817702373172</v>
      </c>
      <c r="AD12">
        <f t="shared" si="1"/>
        <v>2280.0349859037192</v>
      </c>
      <c r="AE12">
        <f>'IDT-1'!B12</f>
        <v>51</v>
      </c>
      <c r="AF12" s="26"/>
      <c r="AG12">
        <f t="shared" si="2"/>
        <v>2331.0349859037192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13.388138009694897</v>
      </c>
      <c r="F13">
        <f>GT_Spot!P13</f>
        <v>0</v>
      </c>
      <c r="G13">
        <f>PPCL_NG!P13</f>
        <v>33.950000000000003</v>
      </c>
      <c r="H13">
        <f>PPCL_Spot!P13</f>
        <v>8.93</v>
      </c>
      <c r="I13">
        <f>Bawana_NG!P13</f>
        <v>97.103921489439045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7.2649055999999996</v>
      </c>
      <c r="O13">
        <f>BRPL_ISGS_exbus!BB13</f>
        <v>955.36511986921698</v>
      </c>
      <c r="P13" s="77">
        <v>105.1145171687653</v>
      </c>
      <c r="Q13" s="77">
        <v>35.43</v>
      </c>
      <c r="R13" s="80">
        <v>0</v>
      </c>
      <c r="S13" s="80">
        <v>0</v>
      </c>
      <c r="T13" s="78">
        <f>SUMPRODUCT(LTA!F13:AJ13,LTA!F$101:AJ$101,LTA!F$103:AJ$103)</f>
        <v>56.89</v>
      </c>
      <c r="U13" s="78">
        <f>SUMPRODUCT(LTA!F13:AJ13,LTA!F$102:AJ$102,LTA!F$103:AJ$103)</f>
        <v>95.32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43.63</v>
      </c>
      <c r="Z13" s="75">
        <f>IEX!N13</f>
        <v>0</v>
      </c>
      <c r="AA13" s="117">
        <f>STOA!H13</f>
        <v>926.37</v>
      </c>
      <c r="AB13" s="117">
        <f>-STOA!N13</f>
        <v>0</v>
      </c>
      <c r="AC13">
        <f t="shared" si="0"/>
        <v>20.987452523931097</v>
      </c>
      <c r="AD13">
        <f t="shared" si="1"/>
        <v>2351.6423593650748</v>
      </c>
      <c r="AE13">
        <f>'IDT-1'!B13</f>
        <v>0</v>
      </c>
      <c r="AF13" s="26"/>
      <c r="AG13">
        <f t="shared" si="2"/>
        <v>2351.6423593650748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13.388138009694897</v>
      </c>
      <c r="F14">
        <f>GT_Spot!P14</f>
        <v>0</v>
      </c>
      <c r="G14">
        <f>PPCL_NG!P14</f>
        <v>33.950000000000003</v>
      </c>
      <c r="H14">
        <f>PPCL_Spot!P14</f>
        <v>8.98</v>
      </c>
      <c r="I14">
        <f>Bawana_NG!P14</f>
        <v>97.103921489439045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7.4170939999999987</v>
      </c>
      <c r="O14">
        <f>BRPL_ISGS_exbus!BB14</f>
        <v>945.41417355096837</v>
      </c>
      <c r="P14" s="77">
        <v>105.1145171687653</v>
      </c>
      <c r="Q14" s="77">
        <v>35.43</v>
      </c>
      <c r="R14" s="80">
        <v>0</v>
      </c>
      <c r="S14" s="80">
        <v>0</v>
      </c>
      <c r="T14" s="78">
        <f>SUMPRODUCT(LTA!F14:AJ14,LTA!F$101:AJ$101,LTA!F$103:AJ$103)</f>
        <v>57.279999999999994</v>
      </c>
      <c r="U14" s="78">
        <f>SUMPRODUCT(LTA!F14:AJ14,LTA!F$102:AJ$102,LTA!F$103:AJ$103)</f>
        <v>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23.27</v>
      </c>
      <c r="Z14" s="75">
        <f>IEX!N14</f>
        <v>0</v>
      </c>
      <c r="AA14" s="117">
        <f>STOA!H14</f>
        <v>926.37</v>
      </c>
      <c r="AB14" s="117">
        <f>-STOA!N14</f>
        <v>0</v>
      </c>
      <c r="AC14">
        <f t="shared" si="0"/>
        <v>20.740711454250505</v>
      </c>
      <c r="AD14">
        <f t="shared" si="1"/>
        <v>2323.8503425165063</v>
      </c>
      <c r="AE14">
        <f>'IDT-1'!B14</f>
        <v>0</v>
      </c>
      <c r="AF14" s="26"/>
      <c r="AG14">
        <f t="shared" si="2"/>
        <v>2323.8503425165063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8.98</v>
      </c>
      <c r="I15">
        <f>Bawana_NG!P15</f>
        <v>97.103921489439045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7.6896951999999992</v>
      </c>
      <c r="O15">
        <f>BRPL_ISGS_exbus!BB15</f>
        <v>922.36016654502328</v>
      </c>
      <c r="P15" s="77">
        <v>105.1145171687653</v>
      </c>
      <c r="Q15" s="77">
        <v>35.43</v>
      </c>
      <c r="R15" s="80">
        <v>0</v>
      </c>
      <c r="S15" s="80">
        <v>0</v>
      </c>
      <c r="T15" s="78">
        <f>SUMPRODUCT(LTA!F15:AJ15,LTA!F$101:AJ$101,LTA!F$103:AJ$103)</f>
        <v>57.89</v>
      </c>
      <c r="U15" s="78">
        <f>SUMPRODUCT(LTA!F15:AJ15,LTA!F$102:AJ$102,LTA!F$103:AJ$103)</f>
        <v>98.16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225.92</v>
      </c>
      <c r="Z15" s="75">
        <f>IEX!N15</f>
        <v>0</v>
      </c>
      <c r="AA15" s="117">
        <f>STOA!H15</f>
        <v>686.84999999999991</v>
      </c>
      <c r="AB15" s="117">
        <f>-STOA!N15</f>
        <v>0</v>
      </c>
      <c r="AC15">
        <f t="shared" si="0"/>
        <v>20.476460147275748</v>
      </c>
      <c r="AD15">
        <f t="shared" si="1"/>
        <v>2294.0860362127137</v>
      </c>
      <c r="AE15">
        <f>'IDT-1'!B15</f>
        <v>0</v>
      </c>
      <c r="AF15" s="26"/>
      <c r="AG15">
        <f t="shared" si="2"/>
        <v>2294.0860362127137</v>
      </c>
      <c r="AI15" s="75">
        <f>PXIL!H15</f>
        <v>0</v>
      </c>
      <c r="AJ15" s="75">
        <f>PXIL!N15</f>
        <v>0</v>
      </c>
      <c r="AK15" s="75">
        <f>RTM_IEX!H15</f>
        <v>28.12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8.98</v>
      </c>
      <c r="I16">
        <f>Bawana_NG!P16</f>
        <v>97.103921489439045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7.6261439999999983</v>
      </c>
      <c r="O16">
        <f>BRPL_ISGS_exbus!BB16</f>
        <v>875.24984960912695</v>
      </c>
      <c r="P16" s="77">
        <v>105.1145171687653</v>
      </c>
      <c r="Q16" s="77">
        <v>35.43</v>
      </c>
      <c r="R16" s="80">
        <v>0</v>
      </c>
      <c r="S16" s="80">
        <v>0</v>
      </c>
      <c r="T16" s="78">
        <f>SUMPRODUCT(LTA!F16:AJ16,LTA!F$101:AJ$101,LTA!F$103:AJ$103)</f>
        <v>59.129999999999995</v>
      </c>
      <c r="U16" s="78">
        <f>SUMPRODUCT(LTA!F16:AJ16,LTA!F$102:AJ$102,LTA!F$103:AJ$103)</f>
        <v>98.93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209.43</v>
      </c>
      <c r="Z16" s="75">
        <f>IEX!N16</f>
        <v>0</v>
      </c>
      <c r="AA16" s="117">
        <f>STOA!H16</f>
        <v>686.84999999999991</v>
      </c>
      <c r="AB16" s="117">
        <f>-STOA!N16</f>
        <v>0</v>
      </c>
      <c r="AC16">
        <f t="shared" si="0"/>
        <v>19.68645010767986</v>
      </c>
      <c r="AD16">
        <f t="shared" si="1"/>
        <v>2205.1021781164136</v>
      </c>
      <c r="AE16">
        <f>'IDT-1'!B16</f>
        <v>0</v>
      </c>
      <c r="AF16" s="26"/>
      <c r="AG16">
        <f t="shared" si="2"/>
        <v>2205.1021781164136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8.98</v>
      </c>
      <c r="I17">
        <f>Bawana_NG!P17</f>
        <v>97.103921489439045</v>
      </c>
      <c r="J17">
        <f>Bawana_RLNG!P17</f>
        <v>0</v>
      </c>
      <c r="K17">
        <f>Bawana_Spot!P17</f>
        <v>0</v>
      </c>
      <c r="L17">
        <f>TWOMCL!O17</f>
        <v>-5.8968325791855207</v>
      </c>
      <c r="M17">
        <f>EDWPCL!S17</f>
        <v>0</v>
      </c>
      <c r="N17">
        <f>'MSW BWN'!S17</f>
        <v>7.5057312000000005</v>
      </c>
      <c r="O17">
        <f>BRPL_ISGS_exbus!BB17</f>
        <v>870.94508688077804</v>
      </c>
      <c r="P17" s="77">
        <v>105.1145171687653</v>
      </c>
      <c r="Q17" s="77">
        <v>35.43</v>
      </c>
      <c r="R17" s="80">
        <v>0</v>
      </c>
      <c r="S17" s="80">
        <v>0</v>
      </c>
      <c r="T17" s="78">
        <f>SUMPRODUCT(LTA!F17:AJ17,LTA!F$101:AJ$101,LTA!F$103:AJ$103)</f>
        <v>56.2</v>
      </c>
      <c r="U17" s="78">
        <f>SUMPRODUCT(LTA!F17:AJ17,LTA!F$102:AJ$102,LTA!F$103:AJ$103)</f>
        <v>76.569999999999993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180.35</v>
      </c>
      <c r="Z17" s="75">
        <f>IEX!N17</f>
        <v>0</v>
      </c>
      <c r="AA17" s="117">
        <f>STOA!H17</f>
        <v>686.84999999999991</v>
      </c>
      <c r="AB17" s="117">
        <f>-STOA!N17</f>
        <v>0</v>
      </c>
      <c r="AC17">
        <f t="shared" si="0"/>
        <v>19.167010969520966</v>
      </c>
      <c r="AD17">
        <f t="shared" si="1"/>
        <v>2147.0563993951478</v>
      </c>
      <c r="AE17">
        <f>'IDT-1'!B17</f>
        <v>10</v>
      </c>
      <c r="AF17" s="26"/>
      <c r="AG17">
        <f t="shared" si="2"/>
        <v>2157.0563993951478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8.98</v>
      </c>
      <c r="I18">
        <f>Bawana_NG!P18</f>
        <v>97.103921489439045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7.2565435999999996</v>
      </c>
      <c r="O18">
        <f>BRPL_ISGS_exbus!BB18</f>
        <v>884.04786197337876</v>
      </c>
      <c r="P18" s="77">
        <v>105.1145171687653</v>
      </c>
      <c r="Q18" s="77">
        <v>35.43</v>
      </c>
      <c r="R18" s="80">
        <v>0</v>
      </c>
      <c r="S18" s="80">
        <v>0</v>
      </c>
      <c r="T18" s="78">
        <f>SUMPRODUCT(LTA!F18:AJ18,LTA!F$101:AJ$101,LTA!F$103:AJ$103)</f>
        <v>56.050000000000004</v>
      </c>
      <c r="U18" s="78">
        <f>SUMPRODUCT(LTA!F18:AJ18,LTA!F$102:AJ$102,LTA!F$103:AJ$103)</f>
        <v>76.009999999999991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180.34</v>
      </c>
      <c r="Z18" s="75">
        <f>IEX!N18</f>
        <v>0</v>
      </c>
      <c r="AA18" s="117">
        <f>STOA!H18</f>
        <v>686.84999999999991</v>
      </c>
      <c r="AB18" s="117">
        <f>-STOA!N18</f>
        <v>0</v>
      </c>
      <c r="AC18">
        <f t="shared" si="0"/>
        <v>19.275828132965273</v>
      </c>
      <c r="AD18">
        <f t="shared" si="1"/>
        <v>2158.8512120553796</v>
      </c>
      <c r="AE18">
        <f>'IDT-1'!B18</f>
        <v>0</v>
      </c>
      <c r="AF18" s="26"/>
      <c r="AG18">
        <f t="shared" si="2"/>
        <v>2158.8512120553796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97.103921489439045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7.0240799999999988</v>
      </c>
      <c r="O19">
        <f>BRPL_ISGS_exbus!BB19</f>
        <v>863.03677577605947</v>
      </c>
      <c r="P19" s="77">
        <v>105.1145171687653</v>
      </c>
      <c r="Q19" s="77">
        <v>35.43</v>
      </c>
      <c r="R19" s="80">
        <v>0</v>
      </c>
      <c r="S19" s="80">
        <v>0</v>
      </c>
      <c r="T19" s="78">
        <f>SUMPRODUCT(LTA!F19:AJ19,LTA!F$101:AJ$101,LTA!F$103:AJ$103)</f>
        <v>56.34</v>
      </c>
      <c r="U19" s="78">
        <f>SUMPRODUCT(LTA!F19:AJ19,LTA!F$102:AJ$102,LTA!F$103:AJ$103)</f>
        <v>76.319999999999993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154.16</v>
      </c>
      <c r="Z19" s="75">
        <f>IEX!N19</f>
        <v>0</v>
      </c>
      <c r="AA19" s="117">
        <f>STOA!H19</f>
        <v>687.11999999999989</v>
      </c>
      <c r="AB19" s="117">
        <f>-STOA!N19</f>
        <v>0</v>
      </c>
      <c r="AC19">
        <f t="shared" si="0"/>
        <v>18.488372894748867</v>
      </c>
      <c r="AD19">
        <f t="shared" si="1"/>
        <v>2070.1551174962769</v>
      </c>
      <c r="AE19">
        <f>'IDT-1'!B19</f>
        <v>0</v>
      </c>
      <c r="AF19" s="26"/>
      <c r="AG19">
        <f t="shared" si="2"/>
        <v>2070.1551174962769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97.103921489439045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7.4254560000000005</v>
      </c>
      <c r="O20">
        <f>BRPL_ISGS_exbus!BB20</f>
        <v>869.59535540455374</v>
      </c>
      <c r="P20" s="77">
        <v>105.1145171687653</v>
      </c>
      <c r="Q20" s="77">
        <v>35.43</v>
      </c>
      <c r="R20" s="80">
        <v>0</v>
      </c>
      <c r="S20" s="80">
        <v>0</v>
      </c>
      <c r="T20" s="78">
        <f>SUMPRODUCT(LTA!F20:AJ20,LTA!F$101:AJ$101,LTA!F$103:AJ$103)</f>
        <v>56.58</v>
      </c>
      <c r="U20" s="78">
        <f>SUMPRODUCT(LTA!F20:AJ20,LTA!F$102:AJ$102,LTA!F$103:AJ$103)</f>
        <v>76.66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112.48</v>
      </c>
      <c r="Z20" s="75">
        <f>IEX!N20</f>
        <v>0</v>
      </c>
      <c r="AA20" s="117">
        <f>STOA!H20</f>
        <v>687.11999999999989</v>
      </c>
      <c r="AB20" s="117">
        <f>-STOA!N20</f>
        <v>0</v>
      </c>
      <c r="AC20">
        <f t="shared" si="0"/>
        <v>18.187940504279617</v>
      </c>
      <c r="AD20">
        <f t="shared" si="1"/>
        <v>2036.3155055152406</v>
      </c>
      <c r="AE20">
        <f>'IDT-1'!B20</f>
        <v>1</v>
      </c>
      <c r="AF20" s="26"/>
      <c r="AG20">
        <f t="shared" si="2"/>
        <v>2037.3155055152406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5.1852510061955179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97.103921489439045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7.2732675999999996</v>
      </c>
      <c r="O21">
        <f>BRPL_ISGS_exbus!BB21</f>
        <v>887.71664666329548</v>
      </c>
      <c r="P21" s="77">
        <v>105.1145171687653</v>
      </c>
      <c r="Q21" s="77">
        <v>35.43</v>
      </c>
      <c r="R21" s="80">
        <v>0</v>
      </c>
      <c r="S21" s="80">
        <v>0</v>
      </c>
      <c r="T21" s="78">
        <f>SUMPRODUCT(LTA!F21:AJ21,LTA!F$101:AJ$101,LTA!F$103:AJ$103)</f>
        <v>56.61</v>
      </c>
      <c r="U21" s="78">
        <f>SUMPRODUCT(LTA!F21:AJ21,LTA!F$102:AJ$102,LTA!F$103:AJ$103)</f>
        <v>76.41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23.27</v>
      </c>
      <c r="Z21" s="75">
        <f>IEX!N21</f>
        <v>0</v>
      </c>
      <c r="AA21" s="117">
        <f>STOA!H21</f>
        <v>687.11999999999989</v>
      </c>
      <c r="AB21" s="117">
        <f>-STOA!N21</f>
        <v>0</v>
      </c>
      <c r="AC21">
        <f t="shared" si="0"/>
        <v>17.617202139688185</v>
      </c>
      <c r="AD21">
        <f t="shared" si="1"/>
        <v>1972.0296115398965</v>
      </c>
      <c r="AE21">
        <f>'IDT-1'!B21</f>
        <v>70</v>
      </c>
      <c r="AF21" s="26"/>
      <c r="AG21">
        <f t="shared" si="2"/>
        <v>2042.0296115398965</v>
      </c>
      <c r="AI21" s="75">
        <f>PXIL!H21</f>
        <v>0</v>
      </c>
      <c r="AJ21" s="75">
        <f>PXIL!N21</f>
        <v>0</v>
      </c>
      <c r="AK21" s="75">
        <f>RTM_IEX!H21</f>
        <v>14.54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5.1852510061955179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97.103921489439045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7.0959932000000006</v>
      </c>
      <c r="O22">
        <f>BRPL_ISGS_exbus!BB22</f>
        <v>900.19643961095994</v>
      </c>
      <c r="P22" s="77">
        <v>105.1145171687653</v>
      </c>
      <c r="Q22" s="77">
        <v>35.43</v>
      </c>
      <c r="R22" s="80">
        <v>0</v>
      </c>
      <c r="S22" s="80">
        <v>0</v>
      </c>
      <c r="T22" s="78">
        <f>SUMPRODUCT(LTA!F22:AJ22,LTA!F$101:AJ$101,LTA!F$103:AJ$103)</f>
        <v>60.86</v>
      </c>
      <c r="U22" s="78">
        <f>SUMPRODUCT(LTA!F22:AJ22,LTA!F$102:AJ$102,LTA!F$103:AJ$103)</f>
        <v>91.24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687.11999999999989</v>
      </c>
      <c r="AB22" s="117">
        <f>-STOA!N22</f>
        <v>0</v>
      </c>
      <c r="AC22">
        <f t="shared" si="0"/>
        <v>17.560640302907633</v>
      </c>
      <c r="AD22">
        <f t="shared" si="1"/>
        <v>1965.6586919243416</v>
      </c>
      <c r="AE22">
        <f>'IDT-1'!B22</f>
        <v>80</v>
      </c>
      <c r="AF22" s="26"/>
      <c r="AG22">
        <f t="shared" si="2"/>
        <v>2045.6586919243416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97.103921489439045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7.1762684000000005</v>
      </c>
      <c r="O23">
        <f>BRPL_ISGS_exbus!BB23</f>
        <v>870.66833581158483</v>
      </c>
      <c r="P23" s="77">
        <v>105.1145171687653</v>
      </c>
      <c r="Q23" s="77">
        <v>35.43</v>
      </c>
      <c r="R23" s="80">
        <v>0</v>
      </c>
      <c r="S23" s="80">
        <v>0</v>
      </c>
      <c r="T23" s="78">
        <f>SUMPRODUCT(LTA!F23:AJ23,LTA!F$101:AJ$101,LTA!F$103:AJ$103)</f>
        <v>60.57</v>
      </c>
      <c r="U23" s="78">
        <f>SUMPRODUCT(LTA!F23:AJ23,LTA!F$102:AJ$102,LTA!F$103:AJ$103)</f>
        <v>90.96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687.11999999999989</v>
      </c>
      <c r="AB23" s="117">
        <f>-STOA!N23</f>
        <v>0</v>
      </c>
      <c r="AC23">
        <f t="shared" si="0"/>
        <v>18.176885880981491</v>
      </c>
      <c r="AD23">
        <f t="shared" si="1"/>
        <v>2035.0703529455695</v>
      </c>
      <c r="AE23">
        <f>'IDT-1'!B23</f>
        <v>59</v>
      </c>
      <c r="AF23" s="26"/>
      <c r="AG23">
        <f t="shared" si="2"/>
        <v>2094.0703529455695</v>
      </c>
      <c r="AI23" s="75">
        <f>PXIL!H23</f>
        <v>0</v>
      </c>
      <c r="AJ23" s="75">
        <f>PXIL!N23</f>
        <v>0</v>
      </c>
      <c r="AK23" s="75">
        <f>RTM_IEX!H23</f>
        <v>92.11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97.103921489439045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7.5860063999999987</v>
      </c>
      <c r="O24">
        <f>BRPL_ISGS_exbus!BB24</f>
        <v>869.29165758208649</v>
      </c>
      <c r="P24" s="77">
        <v>105.1145171687653</v>
      </c>
      <c r="Q24" s="77">
        <v>35.43</v>
      </c>
      <c r="R24" s="80">
        <v>0</v>
      </c>
      <c r="S24" s="80">
        <v>0</v>
      </c>
      <c r="T24" s="78">
        <f>SUMPRODUCT(LTA!F24:AJ24,LTA!F$101:AJ$101,LTA!F$103:AJ$103)</f>
        <v>60.47</v>
      </c>
      <c r="U24" s="78">
        <f>SUMPRODUCT(LTA!F24:AJ24,LTA!F$102:AJ$102,LTA!F$103:AJ$103)</f>
        <v>92.12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687.11999999999989</v>
      </c>
      <c r="AB24" s="117">
        <f>-STOA!N24</f>
        <v>0</v>
      </c>
      <c r="AC24">
        <f t="shared" si="0"/>
        <v>18.143560806961904</v>
      </c>
      <c r="AD24">
        <f t="shared" si="1"/>
        <v>2031.3167377900909</v>
      </c>
      <c r="AE24">
        <f>'IDT-1'!B24</f>
        <v>42</v>
      </c>
      <c r="AF24" s="26"/>
      <c r="AG24">
        <f t="shared" si="2"/>
        <v>2073.3167377900909</v>
      </c>
      <c r="AI24" s="75">
        <f>PXIL!H24</f>
        <v>0</v>
      </c>
      <c r="AJ24" s="75">
        <f>PXIL!N24</f>
        <v>0</v>
      </c>
      <c r="AK24" s="75">
        <f>RTM_IEX!H24</f>
        <v>88.23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97.103921489439045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7.7064191999999991</v>
      </c>
      <c r="O25">
        <f>BRPL_ISGS_exbus!BB25</f>
        <v>919.13798791068609</v>
      </c>
      <c r="P25" s="77">
        <v>105.1145171687653</v>
      </c>
      <c r="Q25" s="77">
        <v>35.43</v>
      </c>
      <c r="R25" s="80">
        <v>0</v>
      </c>
      <c r="S25" s="80">
        <v>0</v>
      </c>
      <c r="T25" s="78">
        <f>SUMPRODUCT(LTA!F25:AJ25,LTA!F$101:AJ$101,LTA!F$103:AJ$103)</f>
        <v>61.1</v>
      </c>
      <c r="U25" s="78">
        <f>SUMPRODUCT(LTA!F25:AJ25,LTA!F$102:AJ$102,LTA!F$103:AJ$103)</f>
        <v>92.74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687.11999999999989</v>
      </c>
      <c r="AB25" s="117">
        <f>-STOA!N25</f>
        <v>0</v>
      </c>
      <c r="AC25">
        <f t="shared" si="0"/>
        <v>17.817844146493581</v>
      </c>
      <c r="AD25">
        <f t="shared" si="1"/>
        <v>1994.6291975791587</v>
      </c>
      <c r="AE25">
        <f>'IDT-1'!B25</f>
        <v>27</v>
      </c>
      <c r="AF25" s="26"/>
      <c r="AG25">
        <f t="shared" si="2"/>
        <v>2021.6291975791587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97.103921489439045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7.8435559999999995</v>
      </c>
      <c r="O26">
        <f>BRPL_ISGS_exbus!BB26</f>
        <v>921.61589708684528</v>
      </c>
      <c r="P26" s="77">
        <v>105.1145171687653</v>
      </c>
      <c r="Q26" s="77">
        <v>35.43</v>
      </c>
      <c r="R26" s="80">
        <v>0</v>
      </c>
      <c r="S26" s="80">
        <v>0</v>
      </c>
      <c r="T26" s="78">
        <f>SUMPRODUCT(LTA!F26:AJ26,LTA!F$101:AJ$101,LTA!F$103:AJ$103)</f>
        <v>60.68</v>
      </c>
      <c r="U26" s="78">
        <f>SUMPRODUCT(LTA!F26:AJ26,LTA!F$102:AJ$102,LTA!F$103:AJ$103)</f>
        <v>91.320000000000007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687.11999999999989</v>
      </c>
      <c r="AB26" s="117">
        <f>-STOA!N26</f>
        <v>0</v>
      </c>
      <c r="AC26">
        <f t="shared" si="0"/>
        <v>17.824664551083782</v>
      </c>
      <c r="AD26">
        <f t="shared" si="1"/>
        <v>1995.3974231507277</v>
      </c>
      <c r="AE26">
        <f>'IDT-1'!B26</f>
        <v>0</v>
      </c>
      <c r="AF26" s="26"/>
      <c r="AG26">
        <f t="shared" si="2"/>
        <v>1995.3974231507277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97.103921489439045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7.6896951999999992</v>
      </c>
      <c r="O27">
        <f>BRPL_ISGS_exbus!BB27</f>
        <v>922.70010664604536</v>
      </c>
      <c r="P27" s="77">
        <v>105.1145171687653</v>
      </c>
      <c r="Q27" s="77">
        <v>35.43</v>
      </c>
      <c r="R27" s="80">
        <v>7.9045065601825435</v>
      </c>
      <c r="S27" s="80">
        <v>0</v>
      </c>
      <c r="T27" s="78">
        <f>SUMPRODUCT(LTA!F27:AJ27,LTA!F$101:AJ$101,LTA!F$103:AJ$103)</f>
        <v>59.190000000000005</v>
      </c>
      <c r="U27" s="78">
        <f>SUMPRODUCT(LTA!F27:AJ27,LTA!F$102:AJ$102,LTA!F$103:AJ$103)</f>
        <v>89.300000000000011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470.4199999999999</v>
      </c>
      <c r="AB27" s="117">
        <f>-STOA!N27</f>
        <v>0</v>
      </c>
      <c r="AC27">
        <f t="shared" si="0"/>
        <v>15.964563277894349</v>
      </c>
      <c r="AD27">
        <f t="shared" si="1"/>
        <v>1785.8823797432999</v>
      </c>
      <c r="AE27">
        <f>'IDT-1'!B27</f>
        <v>193</v>
      </c>
      <c r="AF27" s="26"/>
      <c r="AG27">
        <f t="shared" si="2"/>
        <v>1978.8823797432999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97.103921489439045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7.6662815999999987</v>
      </c>
      <c r="O28">
        <f>BRPL_ISGS_exbus!BB28</f>
        <v>946.22745992204534</v>
      </c>
      <c r="P28" s="77">
        <v>105.1145171687653</v>
      </c>
      <c r="Q28" s="77">
        <v>35.43</v>
      </c>
      <c r="R28" s="80">
        <v>16.330000000000002</v>
      </c>
      <c r="S28" s="80">
        <v>0</v>
      </c>
      <c r="T28" s="78">
        <f>SUMPRODUCT(LTA!F28:AJ28,LTA!F$101:AJ$101,LTA!F$103:AJ$103)</f>
        <v>63.06</v>
      </c>
      <c r="U28" s="78">
        <f>SUMPRODUCT(LTA!F28:AJ28,LTA!F$102:AJ$102,LTA!F$103:AJ$103)</f>
        <v>86.210000000000008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470.4199999999999</v>
      </c>
      <c r="AB28" s="117">
        <f>-STOA!N28</f>
        <v>0</v>
      </c>
      <c r="AC28">
        <f t="shared" si="0"/>
        <v>16.470808226359544</v>
      </c>
      <c r="AD28">
        <f t="shared" si="1"/>
        <v>1793.4855679106518</v>
      </c>
      <c r="AE28">
        <f>'IDT-1'!B28</f>
        <v>159</v>
      </c>
      <c r="AF28" s="26"/>
      <c r="AG28">
        <f t="shared" si="2"/>
        <v>1952.4855679106518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-24.6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95.920023827793713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7.7064191999999991</v>
      </c>
      <c r="O29">
        <f>BRPL_ISGS_exbus!BB29</f>
        <v>949.33748083099545</v>
      </c>
      <c r="P29" s="77">
        <v>105.1145171687653</v>
      </c>
      <c r="Q29" s="77">
        <v>35.43</v>
      </c>
      <c r="R29" s="80">
        <v>26.57</v>
      </c>
      <c r="S29" s="80">
        <v>0</v>
      </c>
      <c r="T29" s="78">
        <f>SUMPRODUCT(LTA!F29:AJ29,LTA!F$101:AJ$101,LTA!F$103:AJ$103)</f>
        <v>66.259999999999991</v>
      </c>
      <c r="U29" s="78">
        <f>SUMPRODUCT(LTA!F29:AJ29,LTA!F$102:AJ$102,LTA!F$103:AJ$103)</f>
        <v>102.33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470.4199999999999</v>
      </c>
      <c r="AB29" s="117">
        <f>-STOA!N29</f>
        <v>0</v>
      </c>
      <c r="AC29">
        <f t="shared" si="0"/>
        <v>16.724268377505901</v>
      </c>
      <c r="AD29">
        <f t="shared" si="1"/>
        <v>1827.4583686068102</v>
      </c>
      <c r="AE29">
        <f>'IDT-1'!B29</f>
        <v>128</v>
      </c>
      <c r="AF29" s="26"/>
      <c r="AG29">
        <f t="shared" si="2"/>
        <v>1955.4583686068102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-21.9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97.103921489439045</v>
      </c>
      <c r="J30">
        <f>Bawana_RLNG!P30</f>
        <v>0</v>
      </c>
      <c r="K30">
        <f>Bawana_Spot!P30</f>
        <v>0</v>
      </c>
      <c r="L30">
        <f>TWOMCL!O30</f>
        <v>-6.0461538461538451</v>
      </c>
      <c r="M30">
        <f>EDWPCL!S30</f>
        <v>0</v>
      </c>
      <c r="N30">
        <f>'MSW BWN'!S30</f>
        <v>7.3853184000000001</v>
      </c>
      <c r="O30">
        <f>BRPL_ISGS_exbus!BB30</f>
        <v>949.33748083099545</v>
      </c>
      <c r="P30" s="77">
        <v>105.1145171687653</v>
      </c>
      <c r="Q30" s="77">
        <v>35.43</v>
      </c>
      <c r="R30" s="80">
        <v>43.13</v>
      </c>
      <c r="S30" s="80">
        <v>0</v>
      </c>
      <c r="T30" s="78">
        <f>SUMPRODUCT(LTA!F30:AJ30,LTA!F$101:AJ$101,LTA!F$103:AJ$103)</f>
        <v>71.5</v>
      </c>
      <c r="U30" s="78">
        <f>SUMPRODUCT(LTA!F30:AJ30,LTA!F$102:AJ$102,LTA!F$103:AJ$103)</f>
        <v>102.03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472.17999999999989</v>
      </c>
      <c r="AB30" s="117">
        <f>-STOA!N30</f>
        <v>0</v>
      </c>
      <c r="AC30">
        <f t="shared" si="0"/>
        <v>16.847051814406928</v>
      </c>
      <c r="AD30">
        <f t="shared" si="1"/>
        <v>1861.5390184335113</v>
      </c>
      <c r="AE30">
        <f>'IDT-1'!B30</f>
        <v>83</v>
      </c>
      <c r="AF30" s="26"/>
      <c r="AG30">
        <f t="shared" si="2"/>
        <v>1944.5390184335113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-11.9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5.1852510061955179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97.103921489439045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7.3853184000000001</v>
      </c>
      <c r="O31">
        <f>BRPL_ISGS_exbus!BB31</f>
        <v>950.08218747259536</v>
      </c>
      <c r="P31" s="77">
        <v>105.1145171687653</v>
      </c>
      <c r="Q31" s="77">
        <v>35.43</v>
      </c>
      <c r="R31" s="80">
        <v>46</v>
      </c>
      <c r="S31" s="80">
        <v>0</v>
      </c>
      <c r="T31" s="78">
        <f>SUMPRODUCT(LTA!F31:AJ31,LTA!F$101:AJ$101,LTA!F$103:AJ$103)</f>
        <v>75.260000000000005</v>
      </c>
      <c r="U31" s="78">
        <f>SUMPRODUCT(LTA!F31:AJ31,LTA!F$102:AJ$102,LTA!F$103:AJ$103)</f>
        <v>101.31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473.63999999999987</v>
      </c>
      <c r="AB31" s="117">
        <f>-STOA!N31</f>
        <v>0</v>
      </c>
      <c r="AC31">
        <f t="shared" si="0"/>
        <v>17.365161872403696</v>
      </c>
      <c r="AD31">
        <f t="shared" si="1"/>
        <v>1803.019243416481</v>
      </c>
      <c r="AE31">
        <f>'IDT-1'!B31</f>
        <v>40</v>
      </c>
      <c r="AF31" s="26"/>
      <c r="AG31">
        <f t="shared" si="2"/>
        <v>1843.019243416481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97.103921489439045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7.4739555999999991</v>
      </c>
      <c r="O32">
        <f>BRPL_ISGS_exbus!BB32</f>
        <v>950.08218747259536</v>
      </c>
      <c r="P32" s="77">
        <v>105.1145171687653</v>
      </c>
      <c r="Q32" s="77">
        <v>35.43</v>
      </c>
      <c r="R32" s="80">
        <v>46</v>
      </c>
      <c r="S32" s="80">
        <v>0</v>
      </c>
      <c r="T32" s="78">
        <f>SUMPRODUCT(LTA!F32:AJ32,LTA!F$101:AJ$101,LTA!F$103:AJ$103)</f>
        <v>88.5</v>
      </c>
      <c r="U32" s="78">
        <f>SUMPRODUCT(LTA!F32:AJ32,LTA!F$102:AJ$102,LTA!F$103:AJ$103)</f>
        <v>88.639999999999986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476.4899999999999</v>
      </c>
      <c r="AB32" s="117">
        <f>-STOA!N32</f>
        <v>0</v>
      </c>
      <c r="AC32">
        <f t="shared" si="0"/>
        <v>17.29718792659034</v>
      </c>
      <c r="AD32">
        <f t="shared" si="1"/>
        <v>1833.531589760971</v>
      </c>
      <c r="AE32">
        <f>'IDT-1'!B32</f>
        <v>0</v>
      </c>
      <c r="AF32" s="26"/>
      <c r="AG32">
        <f t="shared" si="2"/>
        <v>1833.531589760971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-6.092307692307692</v>
      </c>
      <c r="M33">
        <f>EDWPCL!S33</f>
        <v>0</v>
      </c>
      <c r="N33">
        <f>'MSW BWN'!S33</f>
        <v>6.7748923999999997</v>
      </c>
      <c r="O33">
        <f>BRPL_ISGS_exbus!BB33</f>
        <v>892.78051342331219</v>
      </c>
      <c r="P33" s="77">
        <v>105.1145171687653</v>
      </c>
      <c r="Q33" s="77">
        <v>35.43</v>
      </c>
      <c r="R33" s="80">
        <v>46</v>
      </c>
      <c r="S33" s="80">
        <v>0</v>
      </c>
      <c r="T33" s="78">
        <f>SUMPRODUCT(LTA!F33:AJ33,LTA!F$101:AJ$101,LTA!F$103:AJ$103)</f>
        <v>102.63</v>
      </c>
      <c r="U33" s="78">
        <f>SUMPRODUCT(LTA!F33:AJ33,LTA!F$102:AJ$102,LTA!F$103:AJ$103)</f>
        <v>90.76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483.4899999999999</v>
      </c>
      <c r="AB33" s="117">
        <f>-STOA!N33</f>
        <v>0</v>
      </c>
      <c r="AC33">
        <f t="shared" si="0"/>
        <v>16.720238580929433</v>
      </c>
      <c r="AD33">
        <f t="shared" si="1"/>
        <v>1834.9083629237127</v>
      </c>
      <c r="AE33">
        <f>'IDT-1'!B33</f>
        <v>0</v>
      </c>
      <c r="AF33" s="26"/>
      <c r="AG33">
        <f t="shared" si="2"/>
        <v>1834.9083629237127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-6.1058823529411761</v>
      </c>
      <c r="M34">
        <f>EDWPCL!S34</f>
        <v>0</v>
      </c>
      <c r="N34">
        <f>'MSW BWN'!S34</f>
        <v>7.1210791999999996</v>
      </c>
      <c r="O34">
        <f>BRPL_ISGS_exbus!BB34</f>
        <v>870.87918737233429</v>
      </c>
      <c r="P34" s="77">
        <v>105.1145171687653</v>
      </c>
      <c r="Q34" s="77">
        <v>35.43</v>
      </c>
      <c r="R34" s="80">
        <v>46</v>
      </c>
      <c r="S34" s="80">
        <v>0</v>
      </c>
      <c r="T34" s="78">
        <f>SUMPRODUCT(LTA!F34:AJ34,LTA!F$101:AJ$101,LTA!F$103:AJ$103)</f>
        <v>120.31</v>
      </c>
      <c r="U34" s="78">
        <f>SUMPRODUCT(LTA!F34:AJ34,LTA!F$102:AJ$102,LTA!F$103:AJ$103)</f>
        <v>93.350000000000009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492.58999999999992</v>
      </c>
      <c r="AB34" s="117">
        <f>-STOA!N34</f>
        <v>0</v>
      </c>
      <c r="AC34">
        <f t="shared" si="0"/>
        <v>17.268548759287548</v>
      </c>
      <c r="AD34">
        <f t="shared" si="1"/>
        <v>1788.161338833743</v>
      </c>
      <c r="AE34">
        <f>'IDT-1'!B34</f>
        <v>0</v>
      </c>
      <c r="AF34" s="26"/>
      <c r="AG34">
        <f t="shared" si="2"/>
        <v>1788.161338833743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-5.7203619909502263</v>
      </c>
      <c r="M35">
        <f>EDWPCL!S35</f>
        <v>0</v>
      </c>
      <c r="N35">
        <f>'MSW BWN'!S35</f>
        <v>7.0876311999999997</v>
      </c>
      <c r="O35">
        <f>BRPL_ISGS_exbus!BB35</f>
        <v>782.83007497812696</v>
      </c>
      <c r="P35" s="77">
        <v>105.1145171687653</v>
      </c>
      <c r="Q35" s="77">
        <v>35.43</v>
      </c>
      <c r="R35" s="80">
        <v>46.5</v>
      </c>
      <c r="S35" s="80">
        <v>0</v>
      </c>
      <c r="T35" s="78">
        <f>SUMPRODUCT(LTA!F35:AJ35,LTA!F$101:AJ$101,LTA!F$103:AJ$103)</f>
        <v>147.23999999999998</v>
      </c>
      <c r="U35" s="78">
        <f>SUMPRODUCT(LTA!F35:AJ35,LTA!F$102:AJ$102,LTA!F$103:AJ$103)</f>
        <v>96.52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497.65999999999991</v>
      </c>
      <c r="AB35" s="117">
        <f>-STOA!N35</f>
        <v>0</v>
      </c>
      <c r="AC35">
        <f t="shared" si="0"/>
        <v>16.448770427994553</v>
      </c>
      <c r="AD35">
        <f t="shared" si="1"/>
        <v>1776.9540771328197</v>
      </c>
      <c r="AE35">
        <f>'IDT-1'!B35</f>
        <v>0</v>
      </c>
      <c r="AF35" s="26"/>
      <c r="AG35">
        <f t="shared" si="2"/>
        <v>1776.9540771328197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5.6579999999999986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7.5542308</v>
      </c>
      <c r="O36">
        <f>BRPL_ISGS_exbus!BB36</f>
        <v>782.82933650979032</v>
      </c>
      <c r="P36" s="77">
        <v>105.1145171687653</v>
      </c>
      <c r="Q36" s="77">
        <v>35.424436243718596</v>
      </c>
      <c r="R36" s="80">
        <v>46.5</v>
      </c>
      <c r="S36" s="80">
        <v>0</v>
      </c>
      <c r="T36" s="78">
        <f>SUMPRODUCT(LTA!F36:AJ36,LTA!F$101:AJ$101,LTA!F$103:AJ$103)</f>
        <v>175.58999999999997</v>
      </c>
      <c r="U36" s="78">
        <f>SUMPRODUCT(LTA!F36:AJ36,LTA!F$102:AJ$102,LTA!F$103:AJ$103)</f>
        <v>98.509999999999991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501.15999999999991</v>
      </c>
      <c r="AB36" s="117">
        <f>-STOA!N36</f>
        <v>0</v>
      </c>
      <c r="AC36">
        <f t="shared" si="0"/>
        <v>16.679717981482874</v>
      </c>
      <c r="AD36">
        <f t="shared" si="1"/>
        <v>1830.2749986975532</v>
      </c>
      <c r="AE36">
        <f>'IDT-1'!B36</f>
        <v>0</v>
      </c>
      <c r="AF36" s="26"/>
      <c r="AG36">
        <f t="shared" si="2"/>
        <v>1830.2749986975532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5.6579999999999986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-5.5778280542986414</v>
      </c>
      <c r="M37">
        <f>EDWPCL!S37</f>
        <v>0</v>
      </c>
      <c r="N37">
        <f>'MSW BWN'!S37</f>
        <v>7.4421799999999996</v>
      </c>
      <c r="O37">
        <f>BRPL_ISGS_exbus!BB37</f>
        <v>782.08948752530819</v>
      </c>
      <c r="P37" s="77">
        <v>108.40999999999998</v>
      </c>
      <c r="Q37" s="77">
        <v>36.049999999999997</v>
      </c>
      <c r="R37" s="80">
        <v>46.5</v>
      </c>
      <c r="S37" s="80">
        <v>0</v>
      </c>
      <c r="T37" s="78">
        <f>SUMPRODUCT(LTA!F37:AJ37,LTA!F$101:AJ$101,LTA!F$103:AJ$103)</f>
        <v>202.89999999999998</v>
      </c>
      <c r="U37" s="78">
        <f>SUMPRODUCT(LTA!F37:AJ37,LTA!F$102:AJ$102,LTA!F$103:AJ$103)</f>
        <v>100.7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508.15999999999991</v>
      </c>
      <c r="AB37" s="117">
        <f>-STOA!N37</f>
        <v>0</v>
      </c>
      <c r="AC37">
        <f t="shared" si="0"/>
        <v>16.863246421588531</v>
      </c>
      <c r="AD37">
        <f t="shared" si="1"/>
        <v>1888.2095792542934</v>
      </c>
      <c r="AE37">
        <f>'IDT-1'!B37</f>
        <v>0</v>
      </c>
      <c r="AF37" s="26"/>
      <c r="AG37">
        <f t="shared" si="2"/>
        <v>1888.2095792542934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5.6579999999999986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-5.7081447963800898</v>
      </c>
      <c r="M38">
        <f>EDWPCL!S38</f>
        <v>0</v>
      </c>
      <c r="N38">
        <f>'MSW BWN'!S38</f>
        <v>7.3134052000000001</v>
      </c>
      <c r="O38">
        <f>BRPL_ISGS_exbus!BB38</f>
        <v>786.69737935970829</v>
      </c>
      <c r="P38" s="77">
        <v>108.40999999999998</v>
      </c>
      <c r="Q38" s="77">
        <v>36.049999999999997</v>
      </c>
      <c r="R38" s="80">
        <v>46.5</v>
      </c>
      <c r="S38" s="80">
        <v>0</v>
      </c>
      <c r="T38" s="78">
        <f>SUMPRODUCT(LTA!F38:AJ38,LTA!F$101:AJ$101,LTA!F$103:AJ$103)</f>
        <v>228.89999999999998</v>
      </c>
      <c r="U38" s="78">
        <f>SUMPRODUCT(LTA!F38:AJ38,LTA!F$102:AJ$102,LTA!F$103:AJ$103)</f>
        <v>102.84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515.15999999999985</v>
      </c>
      <c r="AB38" s="117">
        <f>-STOA!N38</f>
        <v>0</v>
      </c>
      <c r="AC38">
        <f t="shared" si="0"/>
        <v>17.346223532978655</v>
      </c>
      <c r="AD38">
        <f t="shared" si="1"/>
        <v>1912.2154024352217</v>
      </c>
      <c r="AE38">
        <f>'IDT-1'!B38</f>
        <v>0</v>
      </c>
      <c r="AF38" s="26"/>
      <c r="AG38">
        <f t="shared" si="2"/>
        <v>1912.2154024352217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11.315999999999997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-5.8058823529411763</v>
      </c>
      <c r="M39">
        <f>EDWPCL!S39</f>
        <v>0</v>
      </c>
      <c r="N39">
        <f>'MSW BWN'!S39</f>
        <v>7.3050432000000001</v>
      </c>
      <c r="O39">
        <f>BRPL_ISGS_exbus!BB39</f>
        <v>782.79645546770837</v>
      </c>
      <c r="P39" s="77">
        <v>105.11486969253293</v>
      </c>
      <c r="Q39" s="77">
        <v>35.423301191151452</v>
      </c>
      <c r="R39" s="80">
        <v>46.5</v>
      </c>
      <c r="S39" s="80">
        <v>0</v>
      </c>
      <c r="T39" s="78">
        <f>SUMPRODUCT(LTA!F39:AJ39,LTA!F$101:AJ$101,LTA!F$103:AJ$103)</f>
        <v>252.92000000000002</v>
      </c>
      <c r="U39" s="78">
        <f>SUMPRODUCT(LTA!F39:AJ39,LTA!F$102:AJ$102,LTA!F$103:AJ$103)</f>
        <v>103.28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522.09999999999991</v>
      </c>
      <c r="AB39" s="117">
        <f>-STOA!N39</f>
        <v>0</v>
      </c>
      <c r="AC39">
        <f t="shared" si="0"/>
        <v>17.913810795731592</v>
      </c>
      <c r="AD39">
        <f t="shared" si="1"/>
        <v>2006.0831968312496</v>
      </c>
      <c r="AE39">
        <f>'IDT-1'!B39</f>
        <v>0</v>
      </c>
      <c r="AF39" s="26"/>
      <c r="AG39">
        <f t="shared" si="2"/>
        <v>2006.0831968312496</v>
      </c>
      <c r="AI39" s="75">
        <f>PXIL!H39</f>
        <v>0</v>
      </c>
      <c r="AJ39" s="75">
        <f>PXIL!N39</f>
        <v>0</v>
      </c>
      <c r="AK39" s="75">
        <f>RTM_IEX!H39</f>
        <v>50.42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7.2581854536365897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7.0157179999999997</v>
      </c>
      <c r="O40">
        <f>BRPL_ISGS_exbus!BB40</f>
        <v>782.79645546770837</v>
      </c>
      <c r="P40" s="77">
        <v>105.11486969253293</v>
      </c>
      <c r="Q40" s="77">
        <v>35.423301191151452</v>
      </c>
      <c r="R40" s="80">
        <v>46.5</v>
      </c>
      <c r="S40" s="80">
        <v>0</v>
      </c>
      <c r="T40" s="78">
        <f>SUMPRODUCT(LTA!F40:AJ40,LTA!F$101:AJ$101,LTA!F$103:AJ$103)</f>
        <v>276.60000000000002</v>
      </c>
      <c r="U40" s="78">
        <f>SUMPRODUCT(LTA!F40:AJ40,LTA!F$102:AJ$102,LTA!F$103:AJ$103)</f>
        <v>102.97999999999999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529.09999999999991</v>
      </c>
      <c r="AB40" s="117">
        <f>-STOA!N40</f>
        <v>0</v>
      </c>
      <c r="AC40">
        <f t="shared" si="0"/>
        <v>18.111605027179788</v>
      </c>
      <c r="AD40">
        <f t="shared" si="1"/>
        <v>2027.7173549582685</v>
      </c>
      <c r="AE40">
        <f>'IDT-1'!B40</f>
        <v>0</v>
      </c>
      <c r="AF40" s="26"/>
      <c r="AG40">
        <f t="shared" si="2"/>
        <v>2027.7173549582685</v>
      </c>
      <c r="AI40" s="75">
        <f>PXIL!H40</f>
        <v>0</v>
      </c>
      <c r="AJ40" s="75">
        <f>PXIL!N40</f>
        <v>0</v>
      </c>
      <c r="AK40" s="75">
        <f>RTM_IEX!H40</f>
        <v>46.54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14.267622062989501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7.3619047999999996</v>
      </c>
      <c r="O41">
        <f>BRPL_ISGS_exbus!BB41</f>
        <v>859.39888354899483</v>
      </c>
      <c r="P41" s="77">
        <v>105.11486969253293</v>
      </c>
      <c r="Q41" s="77">
        <v>35.423301191151452</v>
      </c>
      <c r="R41" s="80">
        <v>46.5</v>
      </c>
      <c r="S41" s="80">
        <v>0</v>
      </c>
      <c r="T41" s="78">
        <f>SUMPRODUCT(LTA!F41:AJ41,LTA!F$101:AJ$101,LTA!F$103:AJ$103)</f>
        <v>281.74</v>
      </c>
      <c r="U41" s="78">
        <f>SUMPRODUCT(LTA!F41:AJ41,LTA!F$102:AJ$102,LTA!F$103:AJ$103)</f>
        <v>104.52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534.69999999999993</v>
      </c>
      <c r="AB41" s="117">
        <f>-STOA!N41</f>
        <v>0</v>
      </c>
      <c r="AC41">
        <f t="shared" si="0"/>
        <v>18.659827880297414</v>
      </c>
      <c r="AD41">
        <f t="shared" si="1"/>
        <v>2089.4671835957902</v>
      </c>
      <c r="AE41">
        <f>'IDT-1'!B41</f>
        <v>8</v>
      </c>
      <c r="AF41" s="26"/>
      <c r="AG41">
        <f t="shared" si="2"/>
        <v>2097.4671835957902</v>
      </c>
      <c r="AI41" s="75">
        <f>PXIL!H41</f>
        <v>0</v>
      </c>
      <c r="AJ41" s="75">
        <f>PXIL!N41</f>
        <v>0</v>
      </c>
      <c r="AK41" s="75">
        <f>RTM_IEX!H41</f>
        <v>12.6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14.267622062989501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7.0725795999999992</v>
      </c>
      <c r="O42">
        <f>BRPL_ISGS_exbus!BB42</f>
        <v>859.39888354899483</v>
      </c>
      <c r="P42" s="77">
        <v>105.11486969253293</v>
      </c>
      <c r="Q42" s="77">
        <v>35.423301191151452</v>
      </c>
      <c r="R42" s="80">
        <v>46.5</v>
      </c>
      <c r="S42" s="80">
        <v>0</v>
      </c>
      <c r="T42" s="78">
        <f>SUMPRODUCT(LTA!F42:AJ42,LTA!F$101:AJ$101,LTA!F$103:AJ$103)</f>
        <v>301.29000000000002</v>
      </c>
      <c r="U42" s="78">
        <f>SUMPRODUCT(LTA!F42:AJ42,LTA!F$102:AJ$102,LTA!F$103:AJ$103)</f>
        <v>105.31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564.1099999999999</v>
      </c>
      <c r="AB42" s="117">
        <f>-STOA!N42</f>
        <v>0</v>
      </c>
      <c r="AC42">
        <f t="shared" si="0"/>
        <v>19.072983093759365</v>
      </c>
      <c r="AD42">
        <f t="shared" si="1"/>
        <v>2115.9147031823281</v>
      </c>
      <c r="AE42">
        <f>'IDT-1'!B42</f>
        <v>12</v>
      </c>
      <c r="AF42" s="26"/>
      <c r="AG42">
        <f t="shared" si="2"/>
        <v>2127.9147031823281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21.275868126734036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7.2565435999999996</v>
      </c>
      <c r="O43">
        <f>BRPL_ISGS_exbus!BB43</f>
        <v>859.39888354899483</v>
      </c>
      <c r="P43" s="77">
        <v>105.11486969253293</v>
      </c>
      <c r="Q43" s="77">
        <v>35.423301191151452</v>
      </c>
      <c r="R43" s="80">
        <v>46.5</v>
      </c>
      <c r="S43" s="80">
        <v>0</v>
      </c>
      <c r="T43" s="78">
        <f>SUMPRODUCT(LTA!F43:AJ43,LTA!F$101:AJ$101,LTA!F$103:AJ$103)</f>
        <v>306.06000000000006</v>
      </c>
      <c r="U43" s="78">
        <f>SUMPRODUCT(LTA!F43:AJ43,LTA!F$102:AJ$102,LTA!F$103:AJ$103)</f>
        <v>104.37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543.09999999999991</v>
      </c>
      <c r="AB43" s="117">
        <f>-STOA!N43</f>
        <v>0</v>
      </c>
      <c r="AC43">
        <f t="shared" si="0"/>
        <v>19.269190623030568</v>
      </c>
      <c r="AD43">
        <f t="shared" si="1"/>
        <v>2073.7307057168014</v>
      </c>
      <c r="AE43">
        <f>'IDT-1'!B43</f>
        <v>44</v>
      </c>
      <c r="AF43" s="26"/>
      <c r="AG43">
        <f t="shared" si="2"/>
        <v>2117.7307057168014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21.275868126734036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-5.9429864253393658</v>
      </c>
      <c r="M44">
        <f>EDWPCL!S44</f>
        <v>0</v>
      </c>
      <c r="N44">
        <f>'MSW BWN'!S44</f>
        <v>7.0408039999999996</v>
      </c>
      <c r="O44">
        <f>BRPL_ISGS_exbus!BB44</f>
        <v>859.40030883845998</v>
      </c>
      <c r="P44" s="77">
        <v>105.11486969253293</v>
      </c>
      <c r="Q44" s="77">
        <v>35.423301191151452</v>
      </c>
      <c r="R44" s="80">
        <v>46.5</v>
      </c>
      <c r="S44" s="80">
        <v>0</v>
      </c>
      <c r="T44" s="78">
        <f>SUMPRODUCT(LTA!F44:AJ44,LTA!F$101:AJ$101,LTA!F$103:AJ$103)</f>
        <v>325.18</v>
      </c>
      <c r="U44" s="78">
        <f>SUMPRODUCT(LTA!F44:AJ44,LTA!F$102:AJ$102,LTA!F$103:AJ$103)</f>
        <v>104.8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547.13999999999987</v>
      </c>
      <c r="AB44" s="117">
        <f>-STOA!N44</f>
        <v>0</v>
      </c>
      <c r="AC44">
        <f t="shared" si="0"/>
        <v>19.215799125176567</v>
      </c>
      <c r="AD44">
        <f t="shared" si="1"/>
        <v>2126.3435867268922</v>
      </c>
      <c r="AE44">
        <f>'IDT-1'!B44</f>
        <v>51</v>
      </c>
      <c r="AF44" s="26"/>
      <c r="AG44">
        <f t="shared" si="2"/>
        <v>2177.3435867268922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21.28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-5.7665158371040723</v>
      </c>
      <c r="M45">
        <f>EDWPCL!S45</f>
        <v>0</v>
      </c>
      <c r="N45">
        <f>'MSW BWN'!S45</f>
        <v>6.7029791999999997</v>
      </c>
      <c r="O45">
        <f>BRPL_ISGS_exbus!BB45</f>
        <v>859.39888354899483</v>
      </c>
      <c r="P45" s="77">
        <v>105.11486969253293</v>
      </c>
      <c r="Q45" s="77">
        <v>35.43</v>
      </c>
      <c r="R45" s="80">
        <v>46.5</v>
      </c>
      <c r="S45" s="80">
        <v>0</v>
      </c>
      <c r="T45" s="78">
        <f>SUMPRODUCT(LTA!F45:AJ45,LTA!F$101:AJ$101,LTA!F$103:AJ$103)</f>
        <v>336.51</v>
      </c>
      <c r="U45" s="78">
        <f>SUMPRODUCT(LTA!F45:AJ45,LTA!F$102:AJ$102,LTA!F$103:AJ$103)</f>
        <v>104.27000000000001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597.6099999999999</v>
      </c>
      <c r="AB45" s="117">
        <f>-STOA!N45</f>
        <v>0</v>
      </c>
      <c r="AC45">
        <f t="shared" si="0"/>
        <v>20.283205957337334</v>
      </c>
      <c r="AD45">
        <f t="shared" si="1"/>
        <v>2126.3942310756156</v>
      </c>
      <c r="AE45">
        <f>'IDT-1'!B45</f>
        <v>31</v>
      </c>
      <c r="AF45" s="26"/>
      <c r="AG45">
        <f t="shared" si="2"/>
        <v>2157.3942310756156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31.118999999999996</v>
      </c>
      <c r="H46">
        <f>PPCL_Spot!P46</f>
        <v>0</v>
      </c>
      <c r="I46">
        <f>Bawana_NG!P46</f>
        <v>95.536078479661782</v>
      </c>
      <c r="J46">
        <f>Bawana_RLNG!P46</f>
        <v>0</v>
      </c>
      <c r="K46">
        <f>Bawana_Spot!P46</f>
        <v>0</v>
      </c>
      <c r="L46">
        <f>TWOMCL!O46</f>
        <v>-5.850678733031673</v>
      </c>
      <c r="M46">
        <f>EDWPCL!S46</f>
        <v>0</v>
      </c>
      <c r="N46">
        <f>'MSW BWN'!S46</f>
        <v>6.9923043999999992</v>
      </c>
      <c r="O46">
        <f>BRPL_ISGS_exbus!BB46</f>
        <v>859.39856625650305</v>
      </c>
      <c r="P46" s="77">
        <v>105.11486969253293</v>
      </c>
      <c r="Q46" s="77">
        <v>35.43</v>
      </c>
      <c r="R46" s="80">
        <v>46.5</v>
      </c>
      <c r="S46" s="80">
        <v>0</v>
      </c>
      <c r="T46" s="78">
        <f>SUMPRODUCT(LTA!F46:AJ46,LTA!F$101:AJ$101,LTA!F$103:AJ$103)</f>
        <v>354.55</v>
      </c>
      <c r="U46" s="78">
        <f>SUMPRODUCT(LTA!F46:AJ46,LTA!F$102:AJ$102,LTA!F$103:AJ$103)</f>
        <v>105.12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641.82999999999993</v>
      </c>
      <c r="AB46" s="117">
        <f>-STOA!N46</f>
        <v>0</v>
      </c>
      <c r="AC46">
        <f t="shared" si="0"/>
        <v>20.732702831067595</v>
      </c>
      <c r="AD46">
        <f t="shared" si="1"/>
        <v>2213.0146576931284</v>
      </c>
      <c r="AE46">
        <f>'IDT-1'!B46</f>
        <v>0</v>
      </c>
      <c r="AF46" s="26"/>
      <c r="AG46">
        <f t="shared" si="2"/>
        <v>2213.0146576931284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39.605999999999987</v>
      </c>
      <c r="H47">
        <f>PPCL_Spot!P47</f>
        <v>0</v>
      </c>
      <c r="I47">
        <f>Bawana_NG!P47</f>
        <v>95.536078479661782</v>
      </c>
      <c r="J47">
        <f>Bawana_RLNG!P47</f>
        <v>0</v>
      </c>
      <c r="K47">
        <f>Bawana_Spot!P47</f>
        <v>0</v>
      </c>
      <c r="L47">
        <f>TWOMCL!O47</f>
        <v>-5.9687782805429856</v>
      </c>
      <c r="M47">
        <f>EDWPCL!S47</f>
        <v>0</v>
      </c>
      <c r="N47">
        <f>'MSW BWN'!S47</f>
        <v>7.1444927999999992</v>
      </c>
      <c r="O47">
        <f>BRPL_ISGS_exbus!BB47</f>
        <v>851.26682119081613</v>
      </c>
      <c r="P47" s="77">
        <v>105.11486969253293</v>
      </c>
      <c r="Q47" s="77">
        <v>35.43</v>
      </c>
      <c r="R47" s="80">
        <v>46.5</v>
      </c>
      <c r="S47" s="80">
        <v>0</v>
      </c>
      <c r="T47" s="78">
        <f>SUMPRODUCT(LTA!F47:AJ47,LTA!F$101:AJ$101,LTA!F$103:AJ$103)</f>
        <v>377.02</v>
      </c>
      <c r="U47" s="78">
        <f>SUMPRODUCT(LTA!F47:AJ47,LTA!F$102:AJ$102,LTA!F$103:AJ$103)</f>
        <v>105.03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676.3599999999999</v>
      </c>
      <c r="AB47" s="117">
        <f>-STOA!N47</f>
        <v>0</v>
      </c>
      <c r="AC47">
        <f t="shared" si="0"/>
        <v>21.576393681096093</v>
      </c>
      <c r="AD47">
        <f t="shared" si="1"/>
        <v>2231.4703106299012</v>
      </c>
      <c r="AE47">
        <f>'IDT-1'!B47</f>
        <v>0</v>
      </c>
      <c r="AF47" s="26"/>
      <c r="AG47">
        <f t="shared" si="2"/>
        <v>2231.4703106299012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39.605999999999987</v>
      </c>
      <c r="H48">
        <f>PPCL_Spot!P48</f>
        <v>0</v>
      </c>
      <c r="I48">
        <f>Bawana_NG!P48</f>
        <v>95.536078479661782</v>
      </c>
      <c r="J48">
        <f>Bawana_RLNG!P48</f>
        <v>0</v>
      </c>
      <c r="K48">
        <f>Bawana_Spot!P48</f>
        <v>0</v>
      </c>
      <c r="L48">
        <f>TWOMCL!O48</f>
        <v>-6.0407239819004523</v>
      </c>
      <c r="M48">
        <f>EDWPCL!S48</f>
        <v>0</v>
      </c>
      <c r="N48">
        <f>'MSW BWN'!S48</f>
        <v>7.1361308000000001</v>
      </c>
      <c r="O48">
        <f>BRPL_ISGS_exbus!BB48</f>
        <v>851.26682119081613</v>
      </c>
      <c r="P48" s="77">
        <v>105.11486969253293</v>
      </c>
      <c r="Q48" s="77">
        <v>35.43</v>
      </c>
      <c r="R48" s="80">
        <v>46.5</v>
      </c>
      <c r="S48" s="80">
        <v>0</v>
      </c>
      <c r="T48" s="78">
        <f>SUMPRODUCT(LTA!F48:AJ48,LTA!F$101:AJ$101,LTA!F$103:AJ$103)</f>
        <v>380.96999999999997</v>
      </c>
      <c r="U48" s="78">
        <f>SUMPRODUCT(LTA!F48:AJ48,LTA!F$102:AJ$102,LTA!F$103:AJ$103)</f>
        <v>103.97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683.7399999999999</v>
      </c>
      <c r="AB48" s="117">
        <f>-STOA!N48</f>
        <v>0</v>
      </c>
      <c r="AC48">
        <f t="shared" si="0"/>
        <v>21.347722247808385</v>
      </c>
      <c r="AD48">
        <f t="shared" si="1"/>
        <v>2277.8886743618318</v>
      </c>
      <c r="AE48">
        <f>'IDT-1'!B48</f>
        <v>0</v>
      </c>
      <c r="AF48" s="26"/>
      <c r="AG48">
        <f t="shared" si="2"/>
        <v>2277.8886743618318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0</v>
      </c>
      <c r="F49">
        <f>GT_Spot!P49</f>
        <v>0</v>
      </c>
      <c r="G49">
        <f>PPCL_NG!P49</f>
        <v>33.950000000000003</v>
      </c>
      <c r="H49">
        <f>PPCL_Spot!P49</f>
        <v>5.6</v>
      </c>
      <c r="I49">
        <f>Bawana_NG!P49</f>
        <v>95.536078479661782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7.1127171999999996</v>
      </c>
      <c r="O49">
        <f>BRPL_ISGS_exbus!BB49</f>
        <v>833.14254466245507</v>
      </c>
      <c r="P49" s="77">
        <v>105.11486969253293</v>
      </c>
      <c r="Q49" s="77">
        <v>35.43</v>
      </c>
      <c r="R49" s="80">
        <v>46.5</v>
      </c>
      <c r="S49" s="80">
        <v>0</v>
      </c>
      <c r="T49" s="78">
        <f>SUMPRODUCT(LTA!F49:AJ49,LTA!F$101:AJ$101,LTA!F$103:AJ$103)</f>
        <v>384.02</v>
      </c>
      <c r="U49" s="78">
        <f>SUMPRODUCT(LTA!F49:AJ49,LTA!F$102:AJ$102,LTA!F$103:AJ$103)</f>
        <v>103.36999999999999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691.49999999999989</v>
      </c>
      <c r="AB49" s="117">
        <f>-STOA!N49</f>
        <v>0</v>
      </c>
      <c r="AC49">
        <f t="shared" si="0"/>
        <v>20.817431368828899</v>
      </c>
      <c r="AD49">
        <f t="shared" si="1"/>
        <v>2296.3319884177104</v>
      </c>
      <c r="AE49">
        <f>'IDT-1'!B49</f>
        <v>0</v>
      </c>
      <c r="AF49" s="26"/>
      <c r="AG49">
        <f t="shared" si="2"/>
        <v>2296.3319884177104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10.62777129521587</v>
      </c>
      <c r="F50">
        <f>GT_Spot!P50</f>
        <v>0</v>
      </c>
      <c r="G50">
        <f>PPCL_NG!P50</f>
        <v>33.950000000000003</v>
      </c>
      <c r="H50">
        <f>PPCL_Spot!P50</f>
        <v>6</v>
      </c>
      <c r="I50">
        <f>Bawana_NG!P50</f>
        <v>95.536078479661782</v>
      </c>
      <c r="J50">
        <f>Bawana_RLNG!P50</f>
        <v>0</v>
      </c>
      <c r="K50">
        <f>Bawana_Spot!P50</f>
        <v>0</v>
      </c>
      <c r="L50">
        <f>TWOMCL!O50</f>
        <v>-6.0407239819004523</v>
      </c>
      <c r="M50">
        <f>EDWPCL!S50</f>
        <v>0</v>
      </c>
      <c r="N50">
        <f>'MSW BWN'!S50</f>
        <v>7.2013543999999987</v>
      </c>
      <c r="O50">
        <f>BRPL_ISGS_exbus!BB50</f>
        <v>809.30043032656658</v>
      </c>
      <c r="P50" s="77">
        <v>105.11486969253293</v>
      </c>
      <c r="Q50" s="77">
        <v>35.43</v>
      </c>
      <c r="R50" s="80">
        <v>46.5</v>
      </c>
      <c r="S50" s="80">
        <v>0</v>
      </c>
      <c r="T50" s="78">
        <f>SUMPRODUCT(LTA!F50:AJ50,LTA!F$101:AJ$101,LTA!F$103:AJ$103)</f>
        <v>384.43999999999994</v>
      </c>
      <c r="U50" s="78">
        <f>SUMPRODUCT(LTA!F50:AJ50,LTA!F$102:AJ$102,LTA!F$103:AJ$103)</f>
        <v>102.77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695.37999999999988</v>
      </c>
      <c r="AB50" s="117">
        <f>-STOA!N50</f>
        <v>0</v>
      </c>
      <c r="AC50">
        <f t="shared" si="0"/>
        <v>20.76387543271079</v>
      </c>
      <c r="AD50">
        <f t="shared" si="1"/>
        <v>2284.4459047793662</v>
      </c>
      <c r="AE50">
        <f>'IDT-1'!B50</f>
        <v>0</v>
      </c>
      <c r="AF50" s="26"/>
      <c r="AG50">
        <f t="shared" si="2"/>
        <v>2284.4459047793662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10.62777129521587</v>
      </c>
      <c r="F51">
        <f>GT_Spot!P51</f>
        <v>0</v>
      </c>
      <c r="G51">
        <f>PPCL_NG!P51</f>
        <v>33.950000000000003</v>
      </c>
      <c r="H51">
        <f>PPCL_Spot!P51</f>
        <v>6</v>
      </c>
      <c r="I51">
        <f>Bawana_NG!P51</f>
        <v>92.409999999999982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6.9270807999999997</v>
      </c>
      <c r="O51">
        <f>BRPL_ISGS_exbus!BB51</f>
        <v>788.60172408684753</v>
      </c>
      <c r="P51" s="77">
        <v>105.11486969253293</v>
      </c>
      <c r="Q51" s="77">
        <v>35.43</v>
      </c>
      <c r="R51" s="80">
        <v>46.5</v>
      </c>
      <c r="S51" s="80">
        <v>0</v>
      </c>
      <c r="T51" s="78">
        <f>SUMPRODUCT(LTA!F51:AJ51,LTA!F$101:AJ$101,LTA!F$103:AJ$103)</f>
        <v>383.98</v>
      </c>
      <c r="U51" s="78">
        <f>SUMPRODUCT(LTA!F51:AJ51,LTA!F$102:AJ$102,LTA!F$103:AJ$103)</f>
        <v>102.27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700.55</v>
      </c>
      <c r="AB51" s="117">
        <f>-STOA!N51</f>
        <v>0</v>
      </c>
      <c r="AC51">
        <f t="shared" si="0"/>
        <v>20.838203397408485</v>
      </c>
      <c r="AD51">
        <f t="shared" si="1"/>
        <v>2236.3964522290771</v>
      </c>
      <c r="AE51">
        <f>'IDT-1'!B51</f>
        <v>0</v>
      </c>
      <c r="AF51" s="26"/>
      <c r="AG51">
        <f t="shared" si="2"/>
        <v>2236.3964522290771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10.62777129521587</v>
      </c>
      <c r="F52">
        <f>GT_Spot!P52</f>
        <v>0</v>
      </c>
      <c r="G52">
        <f>PPCL_NG!P52</f>
        <v>33.950000000000003</v>
      </c>
      <c r="H52">
        <f>PPCL_Spot!P52</f>
        <v>6</v>
      </c>
      <c r="I52">
        <f>Bawana_NG!P52</f>
        <v>92.409999999999982</v>
      </c>
      <c r="J52">
        <f>Bawana_RLNG!P52</f>
        <v>0</v>
      </c>
      <c r="K52">
        <f>Bawana_Spot!P52</f>
        <v>0</v>
      </c>
      <c r="L52">
        <f>TWOMCL!O52</f>
        <v>-6.1180995475113118</v>
      </c>
      <c r="M52">
        <f>EDWPCL!S52</f>
        <v>0</v>
      </c>
      <c r="N52">
        <f>'MSW BWN'!S52</f>
        <v>7.1043552000000005</v>
      </c>
      <c r="O52">
        <f>BRPL_ISGS_exbus!BB52</f>
        <v>805.72636180960785</v>
      </c>
      <c r="P52" s="77">
        <v>105.11486969253293</v>
      </c>
      <c r="Q52" s="77">
        <v>35.43</v>
      </c>
      <c r="R52" s="80">
        <v>46.5</v>
      </c>
      <c r="S52" s="80">
        <v>0</v>
      </c>
      <c r="T52" s="78">
        <f>SUMPRODUCT(LTA!F52:AJ52,LTA!F$101:AJ$101,LTA!F$103:AJ$103)</f>
        <v>368.09000000000003</v>
      </c>
      <c r="U52" s="78">
        <f>SUMPRODUCT(LTA!F52:AJ52,LTA!F$102:AJ$102,LTA!F$103:AJ$103)</f>
        <v>100.98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723.81999999999994</v>
      </c>
      <c r="AB52" s="117">
        <f>-STOA!N52</f>
        <v>0</v>
      </c>
      <c r="AC52">
        <f t="shared" si="0"/>
        <v>21.035096939418409</v>
      </c>
      <c r="AD52">
        <f t="shared" si="1"/>
        <v>2260.6001615104269</v>
      </c>
      <c r="AE52">
        <f>'IDT-1'!B52</f>
        <v>0</v>
      </c>
      <c r="AF52" s="26"/>
      <c r="AG52">
        <f t="shared" si="2"/>
        <v>2260.6001615104269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10.62777129521587</v>
      </c>
      <c r="F53">
        <f>GT_Spot!P53</f>
        <v>0</v>
      </c>
      <c r="G53">
        <f>PPCL_NG!P53</f>
        <v>33.950000000000003</v>
      </c>
      <c r="H53">
        <f>PPCL_Spot!P53</f>
        <v>6</v>
      </c>
      <c r="I53">
        <f>Bawana_NG!P53</f>
        <v>92.409999999999982</v>
      </c>
      <c r="J53">
        <f>Bawana_RLNG!P53</f>
        <v>0</v>
      </c>
      <c r="K53">
        <f>Bawana_Spot!P53</f>
        <v>0</v>
      </c>
      <c r="L53">
        <f>TWOMCL!O53</f>
        <v>-5.8058823529411763</v>
      </c>
      <c r="M53">
        <f>EDWPCL!S53</f>
        <v>0</v>
      </c>
      <c r="N53">
        <f>'MSW BWN'!S53</f>
        <v>7.3217671999999991</v>
      </c>
      <c r="O53">
        <f>BRPL_ISGS_exbus!BB53</f>
        <v>836.48361902533213</v>
      </c>
      <c r="P53" s="77">
        <v>105.11486969253293</v>
      </c>
      <c r="Q53" s="77">
        <v>35.43</v>
      </c>
      <c r="R53" s="80">
        <v>46.5</v>
      </c>
      <c r="S53" s="80">
        <v>0</v>
      </c>
      <c r="T53" s="78">
        <f>SUMPRODUCT(LTA!F53:AJ53,LTA!F$101:AJ$101,LTA!F$103:AJ$103)</f>
        <v>367.65999999999997</v>
      </c>
      <c r="U53" s="78">
        <f>SUMPRODUCT(LTA!F53:AJ53,LTA!F$102:AJ$102,LTA!F$103:AJ$103)</f>
        <v>101.83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729.64</v>
      </c>
      <c r="AB53" s="117">
        <f>-STOA!N53</f>
        <v>0</v>
      </c>
      <c r="AC53">
        <f t="shared" si="0"/>
        <v>21.27103284922681</v>
      </c>
      <c r="AD53">
        <f t="shared" si="1"/>
        <v>2307.8911120109128</v>
      </c>
      <c r="AE53">
        <f>'IDT-1'!B53</f>
        <v>0</v>
      </c>
      <c r="AF53" s="26"/>
      <c r="AG53">
        <f t="shared" si="2"/>
        <v>2307.8911120109128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10.62777129521587</v>
      </c>
      <c r="F54">
        <f>GT_Spot!P54</f>
        <v>0</v>
      </c>
      <c r="G54">
        <f>PPCL_NG!P54</f>
        <v>33.950000000000003</v>
      </c>
      <c r="H54">
        <f>PPCL_Spot!P54</f>
        <v>6</v>
      </c>
      <c r="I54">
        <f>Bawana_NG!P54</f>
        <v>92.409999999999982</v>
      </c>
      <c r="J54">
        <f>Bawana_RLNG!P54</f>
        <v>0</v>
      </c>
      <c r="K54">
        <f>Bawana_Spot!P54</f>
        <v>0</v>
      </c>
      <c r="L54">
        <f>TWOMCL!O54</f>
        <v>-6.124886877828053</v>
      </c>
      <c r="M54">
        <f>EDWPCL!S54</f>
        <v>0</v>
      </c>
      <c r="N54">
        <f>'MSW BWN'!S54</f>
        <v>7.4655936000000001</v>
      </c>
      <c r="O54">
        <f>BRPL_ISGS_exbus!BB54</f>
        <v>809.60544091703946</v>
      </c>
      <c r="P54" s="77">
        <v>105.11486969253293</v>
      </c>
      <c r="Q54" s="77">
        <v>35.43</v>
      </c>
      <c r="R54" s="80">
        <v>46.5</v>
      </c>
      <c r="S54" s="80">
        <v>0</v>
      </c>
      <c r="T54" s="78">
        <f>SUMPRODUCT(LTA!F54:AJ54,LTA!F$101:AJ$101,LTA!F$103:AJ$103)</f>
        <v>367.28999999999996</v>
      </c>
      <c r="U54" s="78">
        <f>SUMPRODUCT(LTA!F54:AJ54,LTA!F$102:AJ$102,LTA!F$103:AJ$103)</f>
        <v>101.77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734.4799999999999</v>
      </c>
      <c r="AB54" s="117">
        <f>-STOA!N54</f>
        <v>0</v>
      </c>
      <c r="AC54">
        <f t="shared" si="0"/>
        <v>21.086288844568131</v>
      </c>
      <c r="AD54">
        <f t="shared" si="1"/>
        <v>2284.4324997823919</v>
      </c>
      <c r="AE54">
        <f>'IDT-1'!B54</f>
        <v>0</v>
      </c>
      <c r="AF54" s="26"/>
      <c r="AG54">
        <f t="shared" si="2"/>
        <v>2284.4324997823919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10.62777129521587</v>
      </c>
      <c r="F55">
        <f>GT_Spot!P55</f>
        <v>0</v>
      </c>
      <c r="G55">
        <f>PPCL_NG!P55</f>
        <v>33.950000000000003</v>
      </c>
      <c r="H55">
        <f>PPCL_Spot!P55</f>
        <v>4.5999999999999996</v>
      </c>
      <c r="I55">
        <f>Bawana_NG!P55</f>
        <v>92.409999999999982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7.1846303999999996</v>
      </c>
      <c r="O55">
        <f>BRPL_ISGS_exbus!BB55</f>
        <v>756.21075508008323</v>
      </c>
      <c r="P55" s="77">
        <v>105.11486969253293</v>
      </c>
      <c r="Q55" s="77">
        <v>35.43</v>
      </c>
      <c r="R55" s="80">
        <v>46.5</v>
      </c>
      <c r="S55" s="80">
        <v>0</v>
      </c>
      <c r="T55" s="78">
        <f>SUMPRODUCT(LTA!F55:AJ55,LTA!F$101:AJ$101,LTA!F$103:AJ$103)</f>
        <v>366.5</v>
      </c>
      <c r="U55" s="78">
        <f>SUMPRODUCT(LTA!F55:AJ55,LTA!F$102:AJ$102,LTA!F$103:AJ$103)</f>
        <v>101.67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723.81000000000006</v>
      </c>
      <c r="AB55" s="117">
        <f>-STOA!N55</f>
        <v>0</v>
      </c>
      <c r="AC55">
        <f t="shared" si="0"/>
        <v>20.224690078218952</v>
      </c>
      <c r="AD55">
        <f t="shared" si="1"/>
        <v>2249.656546141503</v>
      </c>
      <c r="AE55">
        <f>'IDT-1'!B55</f>
        <v>0</v>
      </c>
      <c r="AF55" s="26"/>
      <c r="AG55">
        <f t="shared" si="2"/>
        <v>2249.656546141503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10.62777129521587</v>
      </c>
      <c r="F56">
        <f>GT_Spot!P56</f>
        <v>0</v>
      </c>
      <c r="G56">
        <f>PPCL_NG!P56</f>
        <v>33.950000000000003</v>
      </c>
      <c r="H56">
        <f>PPCL_Spot!P56</f>
        <v>4.93</v>
      </c>
      <c r="I56">
        <f>Bawana_NG!P56</f>
        <v>92.409999999999982</v>
      </c>
      <c r="J56">
        <f>Bawana_RLNG!P56</f>
        <v>0</v>
      </c>
      <c r="K56">
        <f>Bawana_Spot!P56</f>
        <v>0</v>
      </c>
      <c r="L56">
        <f>TWOMCL!O56</f>
        <v>-5.8384615384615381</v>
      </c>
      <c r="M56">
        <f>EDWPCL!S56</f>
        <v>0</v>
      </c>
      <c r="N56">
        <f>'MSW BWN'!S56</f>
        <v>7.3685943999999983</v>
      </c>
      <c r="O56">
        <f>BRPL_ISGS_exbus!BB56</f>
        <v>798.28678248661743</v>
      </c>
      <c r="P56" s="77">
        <v>105.11486969253293</v>
      </c>
      <c r="Q56" s="77">
        <v>35.43</v>
      </c>
      <c r="R56" s="80">
        <v>46.5</v>
      </c>
      <c r="S56" s="80">
        <v>0</v>
      </c>
      <c r="T56" s="78">
        <f>SUMPRODUCT(LTA!F56:AJ56,LTA!F$101:AJ$101,LTA!F$103:AJ$103)</f>
        <v>371.14</v>
      </c>
      <c r="U56" s="78">
        <f>SUMPRODUCT(LTA!F56:AJ56,LTA!F$102:AJ$102,LTA!F$103:AJ$103)</f>
        <v>84.41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718</v>
      </c>
      <c r="AB56" s="117">
        <f>-STOA!N56</f>
        <v>0</v>
      </c>
      <c r="AC56">
        <f t="shared" si="0"/>
        <v>20.390347545932901</v>
      </c>
      <c r="AD56">
        <f t="shared" si="1"/>
        <v>2278.9392087899723</v>
      </c>
      <c r="AE56">
        <f>'IDT-1'!B56</f>
        <v>0</v>
      </c>
      <c r="AF56" s="26"/>
      <c r="AG56">
        <f t="shared" si="2"/>
        <v>2278.9392087899723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10.62777129521587</v>
      </c>
      <c r="F57">
        <f>GT_Spot!P57</f>
        <v>0</v>
      </c>
      <c r="G57">
        <f>PPCL_NG!P57</f>
        <v>33.950000000000003</v>
      </c>
      <c r="H57">
        <f>PPCL_Spot!P57</f>
        <v>4.93</v>
      </c>
      <c r="I57">
        <f>Bawana_NG!P57</f>
        <v>92.409999999999982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7.0558556000000001</v>
      </c>
      <c r="O57">
        <f>BRPL_ISGS_exbus!BB57</f>
        <v>851.38607188017488</v>
      </c>
      <c r="P57" s="77">
        <v>105.11486969253293</v>
      </c>
      <c r="Q57" s="77">
        <v>35.43</v>
      </c>
      <c r="R57" s="80">
        <v>46.5</v>
      </c>
      <c r="S57" s="80">
        <v>0</v>
      </c>
      <c r="T57" s="78">
        <f>SUMPRODUCT(LTA!F57:AJ57,LTA!F$101:AJ$101,LTA!F$103:AJ$103)</f>
        <v>369.56</v>
      </c>
      <c r="U57" s="78">
        <f>SUMPRODUCT(LTA!F57:AJ57,LTA!F$102:AJ$102,LTA!F$103:AJ$103)</f>
        <v>81.600000000000009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734.48</v>
      </c>
      <c r="AB57" s="117">
        <f>-STOA!N57</f>
        <v>0</v>
      </c>
      <c r="AC57">
        <f t="shared" si="0"/>
        <v>20.988402627642195</v>
      </c>
      <c r="AD57">
        <f t="shared" si="1"/>
        <v>2351.749375592171</v>
      </c>
      <c r="AE57">
        <f>'IDT-1'!B57</f>
        <v>0</v>
      </c>
      <c r="AF57" s="26"/>
      <c r="AG57">
        <f t="shared" si="2"/>
        <v>2351.749375592171</v>
      </c>
      <c r="AI57" s="75">
        <f>PXIL!H57</f>
        <v>0</v>
      </c>
      <c r="AJ57" s="75">
        <f>PXIL!N57</f>
        <v>0</v>
      </c>
      <c r="AK57" s="75">
        <f>RTM_IEX!H57</f>
        <v>5.82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10.523330283623057</v>
      </c>
      <c r="F58">
        <f>GT_Spot!P58</f>
        <v>0</v>
      </c>
      <c r="G58">
        <f>PPCL_NG!P58</f>
        <v>33.950000000000003</v>
      </c>
      <c r="H58">
        <f>PPCL_Spot!P58</f>
        <v>4.93</v>
      </c>
      <c r="I58">
        <f>Bawana_NG!P58</f>
        <v>92.409999999999982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7.0073559999999997</v>
      </c>
      <c r="O58">
        <f>BRPL_ISGS_exbus!BB58</f>
        <v>823.08269845753557</v>
      </c>
      <c r="P58" s="77">
        <v>105.11486969253293</v>
      </c>
      <c r="Q58" s="77">
        <v>35.43</v>
      </c>
      <c r="R58" s="80">
        <v>46.5</v>
      </c>
      <c r="S58" s="80">
        <v>0</v>
      </c>
      <c r="T58" s="78">
        <f>SUMPRODUCT(LTA!F58:AJ58,LTA!F$101:AJ$101,LTA!F$103:AJ$103)</f>
        <v>368.9</v>
      </c>
      <c r="U58" s="78">
        <f>SUMPRODUCT(LTA!F58:AJ58,LTA!F$102:AJ$102,LTA!F$103:AJ$103)</f>
        <v>97.67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31.02</v>
      </c>
      <c r="Z58" s="75">
        <f>IEX!N58</f>
        <v>0</v>
      </c>
      <c r="AA58" s="117">
        <f>STOA!H58</f>
        <v>733.78</v>
      </c>
      <c r="AB58" s="117">
        <f>-STOA!N58</f>
        <v>0</v>
      </c>
      <c r="AC58">
        <f t="shared" si="0"/>
        <v>21.195732594407296</v>
      </c>
      <c r="AD58">
        <f t="shared" si="1"/>
        <v>2350.9957315911738</v>
      </c>
      <c r="AE58">
        <f>'IDT-1'!B58</f>
        <v>0</v>
      </c>
      <c r="AF58" s="26"/>
      <c r="AG58">
        <f t="shared" si="2"/>
        <v>2350.9957315911738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10.523330283623057</v>
      </c>
      <c r="F59">
        <f>GT_Spot!P59</f>
        <v>0</v>
      </c>
      <c r="G59">
        <f>PPCL_NG!P59</f>
        <v>33.950000000000003</v>
      </c>
      <c r="H59">
        <f>PPCL_Spot!P59</f>
        <v>4.93</v>
      </c>
      <c r="I59">
        <f>Bawana_NG!P59</f>
        <v>92.409999999999982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5.5072132000000007</v>
      </c>
      <c r="O59">
        <f>BRPL_ISGS_exbus!BB59</f>
        <v>822.74356855425253</v>
      </c>
      <c r="P59" s="77">
        <v>105.1145171687653</v>
      </c>
      <c r="Q59" s="77">
        <v>35.43</v>
      </c>
      <c r="R59" s="80">
        <v>46.5</v>
      </c>
      <c r="S59" s="80">
        <v>0</v>
      </c>
      <c r="T59" s="78">
        <f>SUMPRODUCT(LTA!F59:AJ59,LTA!F$101:AJ$101,LTA!F$103:AJ$103)</f>
        <v>372.87</v>
      </c>
      <c r="U59" s="78">
        <f>SUMPRODUCT(LTA!F59:AJ59,LTA!F$102:AJ$102,LTA!F$103:AJ$103)</f>
        <v>99.93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77.56</v>
      </c>
      <c r="Z59" s="75">
        <f>IEX!N59</f>
        <v>0</v>
      </c>
      <c r="AA59" s="117">
        <f>STOA!H59</f>
        <v>715.3599999999999</v>
      </c>
      <c r="AB59" s="117">
        <f>-STOA!N59</f>
        <v>0</v>
      </c>
      <c r="AC59">
        <f t="shared" si="0"/>
        <v>22.040830362142909</v>
      </c>
      <c r="AD59">
        <f t="shared" si="1"/>
        <v>2470.2910085963877</v>
      </c>
      <c r="AE59">
        <f>'IDT-1'!B59</f>
        <v>0</v>
      </c>
      <c r="AF59" s="26"/>
      <c r="AG59">
        <f t="shared" si="2"/>
        <v>2470.2910085963877</v>
      </c>
      <c r="AI59" s="75">
        <f>PXIL!H59</f>
        <v>0</v>
      </c>
      <c r="AJ59" s="75">
        <f>PXIL!N59</f>
        <v>0</v>
      </c>
      <c r="AK59" s="75">
        <f>RTM_IEX!H59</f>
        <v>75.63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10.582001682085787</v>
      </c>
      <c r="F60">
        <f>GT_Spot!P60</f>
        <v>0</v>
      </c>
      <c r="G60">
        <f>PPCL_NG!P60</f>
        <v>33.950000000000003</v>
      </c>
      <c r="H60">
        <f>PPCL_Spot!P60</f>
        <v>2.88</v>
      </c>
      <c r="I60">
        <f>Bawana_NG!P60</f>
        <v>92.409999999999982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2.9133207999999997</v>
      </c>
      <c r="O60">
        <f>BRPL_ISGS_exbus!BB60</f>
        <v>853.80133876579271</v>
      </c>
      <c r="P60" s="77">
        <v>105.1145171687653</v>
      </c>
      <c r="Q60" s="77">
        <v>35.43</v>
      </c>
      <c r="R60" s="80">
        <v>46.5</v>
      </c>
      <c r="S60" s="80">
        <v>0</v>
      </c>
      <c r="T60" s="78">
        <f>SUMPRODUCT(LTA!F60:AJ60,LTA!F$101:AJ$101,LTA!F$103:AJ$103)</f>
        <v>370.38</v>
      </c>
      <c r="U60" s="78">
        <f>SUMPRODUCT(LTA!F60:AJ60,LTA!F$102:AJ$102,LTA!F$103:AJ$103)</f>
        <v>102.52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135.74</v>
      </c>
      <c r="Z60" s="75">
        <f>IEX!N60</f>
        <v>0</v>
      </c>
      <c r="AA60" s="117">
        <f>STOA!H60</f>
        <v>697.4799999999999</v>
      </c>
      <c r="AB60" s="117">
        <f>-STOA!N60</f>
        <v>0</v>
      </c>
      <c r="AC60">
        <f t="shared" si="0"/>
        <v>22.390388795190937</v>
      </c>
      <c r="AD60">
        <f t="shared" si="1"/>
        <v>2509.663999373342</v>
      </c>
      <c r="AE60">
        <f>'IDT-1'!B60</f>
        <v>0</v>
      </c>
      <c r="AF60" s="26"/>
      <c r="AG60">
        <f t="shared" si="2"/>
        <v>2509.663999373342</v>
      </c>
      <c r="AI60" s="75">
        <f>PXIL!H60</f>
        <v>0</v>
      </c>
      <c r="AJ60" s="75">
        <f>PXIL!N60</f>
        <v>0</v>
      </c>
      <c r="AK60" s="75">
        <f>RTM_IEX!H60</f>
        <v>48.48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10.71773414869649</v>
      </c>
      <c r="F61">
        <f>GT_Spot!P61</f>
        <v>0</v>
      </c>
      <c r="G61">
        <f>PPCL_NG!P61</f>
        <v>33.950000000000003</v>
      </c>
      <c r="H61">
        <f>PPCL_Spot!P61</f>
        <v>4.5999999999999996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6.6143419999999997</v>
      </c>
      <c r="O61">
        <f>BRPL_ISGS_exbus!BB61</f>
        <v>885.4126934416845</v>
      </c>
      <c r="P61" s="77">
        <v>105.1145171687653</v>
      </c>
      <c r="Q61" s="77">
        <v>35.43</v>
      </c>
      <c r="R61" s="80">
        <v>46.5</v>
      </c>
      <c r="S61" s="80">
        <v>0</v>
      </c>
      <c r="T61" s="78">
        <f>SUMPRODUCT(LTA!F61:AJ61,LTA!F$101:AJ$101,LTA!F$103:AJ$103)</f>
        <v>367.64000000000004</v>
      </c>
      <c r="U61" s="78">
        <f>SUMPRODUCT(LTA!F61:AJ61,LTA!F$102:AJ$102,LTA!F$103:AJ$103)</f>
        <v>99.17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187.13</v>
      </c>
      <c r="Z61" s="75">
        <f>IEX!N61</f>
        <v>0</v>
      </c>
      <c r="AA61" s="117">
        <f>STOA!H61</f>
        <v>684.98</v>
      </c>
      <c r="AB61" s="117">
        <f>-STOA!N61</f>
        <v>0</v>
      </c>
      <c r="AC61">
        <f t="shared" si="0"/>
        <v>22.869620148604959</v>
      </c>
      <c r="AD61">
        <f t="shared" si="1"/>
        <v>2563.6428763624308</v>
      </c>
      <c r="AE61">
        <f>'IDT-1'!B61</f>
        <v>0</v>
      </c>
      <c r="AF61" s="26"/>
      <c r="AG61">
        <f t="shared" si="2"/>
        <v>2563.6428763624308</v>
      </c>
      <c r="AI61" s="75">
        <f>PXIL!H61</f>
        <v>0</v>
      </c>
      <c r="AJ61" s="75">
        <f>PXIL!N61</f>
        <v>0</v>
      </c>
      <c r="AK61" s="75">
        <f>RTM_IEX!H61</f>
        <v>32.97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10.71773414869649</v>
      </c>
      <c r="F62">
        <f>GT_Spot!P62</f>
        <v>0</v>
      </c>
      <c r="G62">
        <f>PPCL_NG!P62</f>
        <v>33.950000000000003</v>
      </c>
      <c r="H62">
        <f>PPCL_Spot!P62</f>
        <v>4.93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-6.092307692307692</v>
      </c>
      <c r="M62">
        <f>EDWPCL!S62</f>
        <v>0</v>
      </c>
      <c r="N62">
        <f>'MSW BWN'!S62</f>
        <v>7.2883191999999983</v>
      </c>
      <c r="O62">
        <f>BRPL_ISGS_exbus!BB62</f>
        <v>871.18436062975059</v>
      </c>
      <c r="P62" s="77">
        <v>105.1145171687653</v>
      </c>
      <c r="Q62" s="77">
        <v>35.43</v>
      </c>
      <c r="R62" s="80">
        <v>46.5</v>
      </c>
      <c r="S62" s="80">
        <v>0</v>
      </c>
      <c r="T62" s="78">
        <f>SUMPRODUCT(LTA!F62:AJ62,LTA!F$101:AJ$101,LTA!F$103:AJ$103)</f>
        <v>363.84999999999997</v>
      </c>
      <c r="U62" s="78">
        <f>SUMPRODUCT(LTA!F62:AJ62,LTA!F$102:AJ$102,LTA!F$103:AJ$103)</f>
        <v>95.97999999999999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215.25</v>
      </c>
      <c r="Z62" s="75">
        <f>IEX!N62</f>
        <v>0</v>
      </c>
      <c r="AA62" s="117">
        <f>STOA!H62</f>
        <v>677.43999999999994</v>
      </c>
      <c r="AB62" s="117">
        <f>-STOA!N62</f>
        <v>0</v>
      </c>
      <c r="AC62">
        <f t="shared" si="0"/>
        <v>23.051787678692229</v>
      </c>
      <c r="AD62">
        <f t="shared" si="1"/>
        <v>2584.2308357762126</v>
      </c>
      <c r="AE62">
        <f>'IDT-1'!B62</f>
        <v>0</v>
      </c>
      <c r="AF62" s="26"/>
      <c r="AG62">
        <f t="shared" si="2"/>
        <v>2584.2308357762126</v>
      </c>
      <c r="AI62" s="75">
        <f>PXIL!H62</f>
        <v>0</v>
      </c>
      <c r="AJ62" s="75">
        <f>PXIL!N62</f>
        <v>0</v>
      </c>
      <c r="AK62" s="75">
        <f>RTM_IEX!H62</f>
        <v>53.33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9.9667442633854328</v>
      </c>
      <c r="F63">
        <f>GT_Spot!P63</f>
        <v>0</v>
      </c>
      <c r="G63">
        <f>PPCL_NG!P63</f>
        <v>33.950000000000003</v>
      </c>
      <c r="H63">
        <f>PPCL_Spot!P63</f>
        <v>4.93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-5.910407239819004</v>
      </c>
      <c r="M63">
        <f>EDWPCL!S63</f>
        <v>0</v>
      </c>
      <c r="N63">
        <f>'MSW BWN'!S63</f>
        <v>7.2565435999999996</v>
      </c>
      <c r="O63">
        <f>BRPL_ISGS_exbus!BB63</f>
        <v>866.48853297723372</v>
      </c>
      <c r="P63" s="77">
        <v>105.1145171687653</v>
      </c>
      <c r="Q63" s="77">
        <v>28.96</v>
      </c>
      <c r="R63" s="80">
        <v>46.5</v>
      </c>
      <c r="S63" s="80">
        <v>0</v>
      </c>
      <c r="T63" s="78">
        <f>SUMPRODUCT(LTA!F63:AJ63,LTA!F$101:AJ$101,LTA!F$103:AJ$103)</f>
        <v>358.06</v>
      </c>
      <c r="U63" s="78">
        <f>SUMPRODUCT(LTA!F63:AJ63,LTA!F$102:AJ$102,LTA!F$103:AJ$103)</f>
        <v>93.46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63.99</v>
      </c>
      <c r="Z63" s="75">
        <f>IEX!N63</f>
        <v>0</v>
      </c>
      <c r="AA63" s="117">
        <f>STOA!H63</f>
        <v>865.38</v>
      </c>
      <c r="AB63" s="117">
        <f>-STOA!N63</f>
        <v>0</v>
      </c>
      <c r="AC63">
        <f t="shared" si="0"/>
        <v>22.938689123665803</v>
      </c>
      <c r="AD63">
        <f t="shared" si="1"/>
        <v>2571.8572416458992</v>
      </c>
      <c r="AE63">
        <f>'IDT-1'!B63</f>
        <v>0</v>
      </c>
      <c r="AF63" s="26"/>
      <c r="AG63">
        <f t="shared" si="2"/>
        <v>2571.8572416458992</v>
      </c>
      <c r="AI63" s="75">
        <f>PXIL!H63</f>
        <v>0</v>
      </c>
      <c r="AJ63" s="75">
        <f>PXIL!N63</f>
        <v>0</v>
      </c>
      <c r="AK63" s="75">
        <f>RTM_IEX!H63</f>
        <v>24.24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10.266045892916527</v>
      </c>
      <c r="F64">
        <f>GT_Spot!P64</f>
        <v>0</v>
      </c>
      <c r="G64">
        <f>PPCL_NG!P64</f>
        <v>33.950000000000003</v>
      </c>
      <c r="H64">
        <f>PPCL_Spot!P64</f>
        <v>4.93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-5.8710407239819</v>
      </c>
      <c r="M64">
        <f>EDWPCL!S64</f>
        <v>0</v>
      </c>
      <c r="N64">
        <f>'MSW BWN'!S64</f>
        <v>7.1846303999999996</v>
      </c>
      <c r="O64">
        <f>BRPL_ISGS_exbus!BB64</f>
        <v>879.20666609713635</v>
      </c>
      <c r="P64" s="77">
        <v>105.1145171687653</v>
      </c>
      <c r="Q64" s="77">
        <v>28.96</v>
      </c>
      <c r="R64" s="80">
        <v>46.5</v>
      </c>
      <c r="S64" s="80">
        <v>0</v>
      </c>
      <c r="T64" s="78">
        <f>SUMPRODUCT(LTA!F64:AJ64,LTA!F$101:AJ$101,LTA!F$103:AJ$103)</f>
        <v>338.19</v>
      </c>
      <c r="U64" s="78">
        <f>SUMPRODUCT(LTA!F64:AJ64,LTA!F$102:AJ$102,LTA!F$103:AJ$103)</f>
        <v>89.78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95.99</v>
      </c>
      <c r="Z64" s="75">
        <f>IEX!N64</f>
        <v>0</v>
      </c>
      <c r="AA64" s="117">
        <f>STOA!H64</f>
        <v>855.09</v>
      </c>
      <c r="AB64" s="117">
        <f>-STOA!N64</f>
        <v>0</v>
      </c>
      <c r="AC64">
        <f t="shared" si="0"/>
        <v>22.984852212353118</v>
      </c>
      <c r="AD64">
        <f t="shared" si="1"/>
        <v>2577.1359666224835</v>
      </c>
      <c r="AE64">
        <f>'IDT-1'!B64</f>
        <v>0</v>
      </c>
      <c r="AF64" s="26"/>
      <c r="AG64">
        <f t="shared" si="2"/>
        <v>2577.1359666224835</v>
      </c>
      <c r="AI64" s="75">
        <f>PXIL!H64</f>
        <v>0</v>
      </c>
      <c r="AJ64" s="75">
        <f>PXIL!N64</f>
        <v>0</v>
      </c>
      <c r="AK64" s="75">
        <f>RTM_IEX!H64</f>
        <v>18.420000000000002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10.266045892916527</v>
      </c>
      <c r="F65">
        <f>GT_Spot!P65</f>
        <v>0</v>
      </c>
      <c r="G65">
        <f>PPCL_NG!P65</f>
        <v>33.950000000000003</v>
      </c>
      <c r="H65">
        <f>PPCL_Spot!P65</f>
        <v>4.93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-5.9945701357466064</v>
      </c>
      <c r="M65">
        <f>EDWPCL!S65</f>
        <v>0</v>
      </c>
      <c r="N65">
        <f>'MSW BWN'!S65</f>
        <v>7.0642175999999992</v>
      </c>
      <c r="O65">
        <f>BRPL_ISGS_exbus!BB65</f>
        <v>908.34607980520741</v>
      </c>
      <c r="P65" s="77">
        <v>105.1145171687653</v>
      </c>
      <c r="Q65" s="77">
        <v>28.96</v>
      </c>
      <c r="R65" s="80">
        <v>46.5</v>
      </c>
      <c r="S65" s="80">
        <v>0</v>
      </c>
      <c r="T65" s="78">
        <f>SUMPRODUCT(LTA!F65:AJ65,LTA!F$101:AJ$101,LTA!F$103:AJ$103)</f>
        <v>319.13</v>
      </c>
      <c r="U65" s="78">
        <f>SUMPRODUCT(LTA!F65:AJ65,LTA!F$102:AJ$102,LTA!F$103:AJ$103)</f>
        <v>84.69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126.04</v>
      </c>
      <c r="Z65" s="75">
        <f>IEX!N65</f>
        <v>0</v>
      </c>
      <c r="AA65" s="117">
        <f>STOA!H65</f>
        <v>847.98</v>
      </c>
      <c r="AB65" s="117">
        <f>-STOA!N65</f>
        <v>0</v>
      </c>
      <c r="AC65">
        <f t="shared" si="0"/>
        <v>23.326037828358196</v>
      </c>
      <c r="AD65">
        <f t="shared" si="1"/>
        <v>2557.0602525027848</v>
      </c>
      <c r="AE65">
        <f>'IDT-1'!B65</f>
        <v>0</v>
      </c>
      <c r="AF65" s="26"/>
      <c r="AG65">
        <f t="shared" si="2"/>
        <v>2557.0602525027848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10.266045892916527</v>
      </c>
      <c r="F66">
        <f>GT_Spot!P66</f>
        <v>0</v>
      </c>
      <c r="G66">
        <f>PPCL_NG!P66</f>
        <v>33.950000000000003</v>
      </c>
      <c r="H66">
        <f>PPCL_Spot!P66</f>
        <v>4.93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-5.4271493212669677</v>
      </c>
      <c r="M66">
        <f>EDWPCL!S66</f>
        <v>0</v>
      </c>
      <c r="N66">
        <f>'MSW BWN'!S66</f>
        <v>7.3619047999999996</v>
      </c>
      <c r="O66">
        <f>BRPL_ISGS_exbus!BB66</f>
        <v>886.29641506457051</v>
      </c>
      <c r="P66" s="77">
        <v>105.1145171687653</v>
      </c>
      <c r="Q66" s="77">
        <v>28.96</v>
      </c>
      <c r="R66" s="80">
        <v>46.5</v>
      </c>
      <c r="S66" s="80">
        <v>0</v>
      </c>
      <c r="T66" s="78">
        <f>SUMPRODUCT(LTA!F66:AJ66,LTA!F$101:AJ$101,LTA!F$103:AJ$103)</f>
        <v>298.63</v>
      </c>
      <c r="U66" s="78">
        <f>SUMPRODUCT(LTA!F66:AJ66,LTA!F$102:AJ$102,LTA!F$103:AJ$103)</f>
        <v>83.89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147.37</v>
      </c>
      <c r="Z66" s="75">
        <f>IEX!N66</f>
        <v>0</v>
      </c>
      <c r="AA66" s="117">
        <f>STOA!H66</f>
        <v>833.39</v>
      </c>
      <c r="AB66" s="117">
        <f>-STOA!N66</f>
        <v>0</v>
      </c>
      <c r="AC66">
        <f t="shared" si="0"/>
        <v>23.017053093507229</v>
      </c>
      <c r="AD66">
        <f t="shared" si="1"/>
        <v>2581.6546805114785</v>
      </c>
      <c r="AE66">
        <f>'IDT-1'!B66</f>
        <v>0</v>
      </c>
      <c r="AF66" s="26"/>
      <c r="AG66">
        <f t="shared" si="2"/>
        <v>2581.6546805114785</v>
      </c>
      <c r="AI66" s="75">
        <f>PXIL!H66</f>
        <v>0</v>
      </c>
      <c r="AJ66" s="75">
        <f>PXIL!N66</f>
        <v>0</v>
      </c>
      <c r="AK66" s="75">
        <f>RTM_IEX!H66</f>
        <v>31.03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6.2250658761528319</v>
      </c>
      <c r="F67">
        <f>GT_Spot!P67</f>
        <v>0</v>
      </c>
      <c r="G67">
        <f>PPCL_NG!P67</f>
        <v>33.950000000000003</v>
      </c>
      <c r="H67">
        <f>PPCL_Spot!P67</f>
        <v>3.07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-5.6104072398190041</v>
      </c>
      <c r="M67">
        <f>EDWPCL!S67</f>
        <v>0</v>
      </c>
      <c r="N67">
        <f>'MSW BWN'!S67</f>
        <v>7.3619047999999996</v>
      </c>
      <c r="O67">
        <f>BRPL_ISGS_exbus!BB67</f>
        <v>915.1717009612164</v>
      </c>
      <c r="P67" s="77">
        <v>105.1145171687653</v>
      </c>
      <c r="Q67" s="77">
        <v>28.96</v>
      </c>
      <c r="R67" s="80">
        <v>46.5</v>
      </c>
      <c r="S67" s="80">
        <v>0</v>
      </c>
      <c r="T67" s="78">
        <f>SUMPRODUCT(LTA!F67:AJ67,LTA!F$101:AJ$101,LTA!F$103:AJ$103)</f>
        <v>277.25</v>
      </c>
      <c r="U67" s="78">
        <f>SUMPRODUCT(LTA!F67:AJ67,LTA!F$102:AJ$102,LTA!F$103:AJ$103)</f>
        <v>81.460000000000008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176.46</v>
      </c>
      <c r="Z67" s="75">
        <f>IEX!N67</f>
        <v>0</v>
      </c>
      <c r="AA67" s="117">
        <f>STOA!H67</f>
        <v>822.34</v>
      </c>
      <c r="AB67" s="117">
        <f>-STOA!N67</f>
        <v>0</v>
      </c>
      <c r="AC67">
        <f t="shared" si="0"/>
        <v>23.349798476052509</v>
      </c>
      <c r="AD67">
        <f t="shared" si="1"/>
        <v>2516.3129830902631</v>
      </c>
      <c r="AE67">
        <f>'IDT-1'!B67</f>
        <v>0</v>
      </c>
      <c r="AF67" s="26"/>
      <c r="AG67">
        <f t="shared" si="2"/>
        <v>2516.3129830902631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5.5926364234056534</v>
      </c>
      <c r="F68">
        <f>GT_Spot!P68</f>
        <v>0</v>
      </c>
      <c r="G68">
        <f>PPCL_NG!P68</f>
        <v>33.950000000000003</v>
      </c>
      <c r="H68">
        <f>PPCL_Spot!P68</f>
        <v>2.88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-5.5574660633484161</v>
      </c>
      <c r="M68">
        <f>EDWPCL!S68</f>
        <v>0</v>
      </c>
      <c r="N68">
        <f>'MSW BWN'!S68</f>
        <v>7.5057312000000005</v>
      </c>
      <c r="O68">
        <f>BRPL_ISGS_exbus!BB68</f>
        <v>915.1717009612164</v>
      </c>
      <c r="P68" s="77">
        <v>105.1145171687653</v>
      </c>
      <c r="Q68" s="77">
        <v>28.96</v>
      </c>
      <c r="R68" s="80">
        <v>46.5</v>
      </c>
      <c r="S68" s="80">
        <v>0</v>
      </c>
      <c r="T68" s="78">
        <f>SUMPRODUCT(LTA!F68:AJ68,LTA!F$101:AJ$101,LTA!F$103:AJ$103)</f>
        <v>254.26999999999995</v>
      </c>
      <c r="U68" s="78">
        <f>SUMPRODUCT(LTA!F68:AJ68,LTA!F$102:AJ$102,LTA!F$103:AJ$103)</f>
        <v>79.53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182.28</v>
      </c>
      <c r="Z68" s="75">
        <f>IEX!N68</f>
        <v>0</v>
      </c>
      <c r="AA68" s="117">
        <f>STOA!H68</f>
        <v>806.62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22.628634884651468</v>
      </c>
      <c r="AD68">
        <f t="shared" ref="AD68:AD98" si="4">SUM(B68:AB68,AI68:AR68)-AC68</f>
        <v>2527.5984848053872</v>
      </c>
      <c r="AE68">
        <f>'IDT-1'!B68</f>
        <v>0</v>
      </c>
      <c r="AF68" s="26"/>
      <c r="AG68">
        <f t="shared" ref="AG68:AG98" si="5">SUM(AD68:AF68)+AT68</f>
        <v>2527.5984848053872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10.266045892916527</v>
      </c>
      <c r="F69">
        <f>GT_Spot!P69</f>
        <v>0</v>
      </c>
      <c r="G69">
        <f>PPCL_NG!P69</f>
        <v>33.950000000000003</v>
      </c>
      <c r="H69">
        <f>PPCL_Spot!P69</f>
        <v>4.93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7.5943683999999996</v>
      </c>
      <c r="O69">
        <f>BRPL_ISGS_exbus!BB69</f>
        <v>928.35084367297509</v>
      </c>
      <c r="P69" s="77">
        <v>105.1145171687653</v>
      </c>
      <c r="Q69" s="77">
        <v>28.96</v>
      </c>
      <c r="R69" s="80">
        <v>46.5</v>
      </c>
      <c r="S69" s="80">
        <v>0</v>
      </c>
      <c r="T69" s="78">
        <f>SUMPRODUCT(LTA!F69:AJ69,LTA!F$101:AJ$101,LTA!F$103:AJ$103)</f>
        <v>228.19</v>
      </c>
      <c r="U69" s="78">
        <f>SUMPRODUCT(LTA!F69:AJ69,LTA!F$102:AJ$102,LTA!F$103:AJ$103)</f>
        <v>78.319999999999993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201.67</v>
      </c>
      <c r="Z69" s="75">
        <f>IEX!N69</f>
        <v>0</v>
      </c>
      <c r="AA69" s="117">
        <f>STOA!H69</f>
        <v>791.31999999999994</v>
      </c>
      <c r="AB69" s="117">
        <f>-STOA!N69</f>
        <v>0</v>
      </c>
      <c r="AC69">
        <f t="shared" si="3"/>
        <v>22.978333239852635</v>
      </c>
      <c r="AD69">
        <f t="shared" si="4"/>
        <v>2481.470651646694</v>
      </c>
      <c r="AE69">
        <f>'IDT-1'!B69</f>
        <v>0</v>
      </c>
      <c r="AF69" s="26"/>
      <c r="AG69">
        <f t="shared" si="5"/>
        <v>2481.470651646694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10.266045892916527</v>
      </c>
      <c r="F70">
        <f>GT_Spot!P70</f>
        <v>0</v>
      </c>
      <c r="G70">
        <f>PPCL_NG!P70</f>
        <v>33.950000000000003</v>
      </c>
      <c r="H70">
        <f>PPCL_Spot!P70</f>
        <v>4.93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-5.9809954751131214</v>
      </c>
      <c r="M70">
        <f>EDWPCL!S70</f>
        <v>0</v>
      </c>
      <c r="N70">
        <f>'MSW BWN'!S70</f>
        <v>7.3134052000000001</v>
      </c>
      <c r="O70">
        <f>BRPL_ISGS_exbus!BB70</f>
        <v>929.11300717170525</v>
      </c>
      <c r="P70" s="77">
        <v>105.1145171687653</v>
      </c>
      <c r="Q70" s="77">
        <v>28.96</v>
      </c>
      <c r="R70" s="80">
        <v>46.5</v>
      </c>
      <c r="S70" s="80">
        <v>0</v>
      </c>
      <c r="T70" s="78">
        <f>SUMPRODUCT(LTA!F70:AJ70,LTA!F$101:AJ$101,LTA!F$103:AJ$103)</f>
        <v>201.34</v>
      </c>
      <c r="U70" s="78">
        <f>SUMPRODUCT(LTA!F70:AJ70,LTA!F$102:AJ$102,LTA!F$103:AJ$103)</f>
        <v>74.94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224.94</v>
      </c>
      <c r="Z70" s="75">
        <f>IEX!N70</f>
        <v>0</v>
      </c>
      <c r="AA70" s="117">
        <f>STOA!H70</f>
        <v>776.72</v>
      </c>
      <c r="AB70" s="117">
        <f>-STOA!N70</f>
        <v>0</v>
      </c>
      <c r="AC70">
        <f t="shared" si="3"/>
        <v>22.498567209662269</v>
      </c>
      <c r="AD70">
        <f t="shared" si="4"/>
        <v>2494.0174127486121</v>
      </c>
      <c r="AE70">
        <f>'IDT-1'!B70</f>
        <v>0</v>
      </c>
      <c r="AF70" s="26"/>
      <c r="AG70">
        <f t="shared" si="5"/>
        <v>2494.0174127486121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11.764889304646086</v>
      </c>
      <c r="F71">
        <f>GT_Spot!P71</f>
        <v>0</v>
      </c>
      <c r="G71">
        <f>PPCL_NG!P71</f>
        <v>33.950000000000003</v>
      </c>
      <c r="H71">
        <f>PPCL_Spot!P71</f>
        <v>4.93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7.2732675999999996</v>
      </c>
      <c r="O71">
        <f>BRPL_ISGS_exbus!BB71</f>
        <v>931.91543824407461</v>
      </c>
      <c r="P71" s="77">
        <v>105.1145171687653</v>
      </c>
      <c r="Q71" s="77">
        <v>28.96</v>
      </c>
      <c r="R71" s="80">
        <v>46.5</v>
      </c>
      <c r="S71" s="80">
        <v>0</v>
      </c>
      <c r="T71" s="78">
        <f>SUMPRODUCT(LTA!F71:AJ71,LTA!F$101:AJ$101,LTA!F$103:AJ$103)</f>
        <v>173.57999999999998</v>
      </c>
      <c r="U71" s="78">
        <f>SUMPRODUCT(LTA!F71:AJ71,LTA!F$102:AJ$102,LTA!F$103:AJ$103)</f>
        <v>67.03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240.46</v>
      </c>
      <c r="Z71" s="75">
        <f>IEX!N71</f>
        <v>0</v>
      </c>
      <c r="AA71" s="117">
        <f>STOA!H71</f>
        <v>760.62</v>
      </c>
      <c r="AB71" s="117">
        <f>-STOA!N71</f>
        <v>0</v>
      </c>
      <c r="AC71">
        <f t="shared" si="3"/>
        <v>22.315913813518346</v>
      </c>
      <c r="AD71">
        <f t="shared" si="4"/>
        <v>2501.2754082558572</v>
      </c>
      <c r="AE71">
        <f>'IDT-1'!B71</f>
        <v>0</v>
      </c>
      <c r="AF71" s="26"/>
      <c r="AG71">
        <f t="shared" si="5"/>
        <v>2501.2754082558572</v>
      </c>
      <c r="AI71" s="75">
        <f>PXIL!H71</f>
        <v>0</v>
      </c>
      <c r="AJ71" s="75">
        <f>PXIL!N71</f>
        <v>0</v>
      </c>
      <c r="AK71" s="75">
        <f>RTM_IEX!H71</f>
        <v>25.21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12.107888992828187</v>
      </c>
      <c r="F72">
        <f>GT_Spot!P72</f>
        <v>0</v>
      </c>
      <c r="G72">
        <f>PPCL_NG!P72</f>
        <v>33.950000000000003</v>
      </c>
      <c r="H72">
        <f>PPCL_Spot!P72</f>
        <v>4.93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7.4020423999999991</v>
      </c>
      <c r="O72">
        <f>BRPL_ISGS_exbus!BB72</f>
        <v>931.91543824407461</v>
      </c>
      <c r="P72" s="77">
        <v>105.1145171687653</v>
      </c>
      <c r="Q72" s="77">
        <v>28.96</v>
      </c>
      <c r="R72" s="80">
        <v>36.86</v>
      </c>
      <c r="S72" s="80">
        <v>0</v>
      </c>
      <c r="T72" s="78">
        <f>SUMPRODUCT(LTA!F72:AJ72,LTA!F$101:AJ$101,LTA!F$103:AJ$103)</f>
        <v>144.76</v>
      </c>
      <c r="U72" s="78">
        <f>SUMPRODUCT(LTA!F72:AJ72,LTA!F$102:AJ$102,LTA!F$103:AJ$103)</f>
        <v>64.899999999999991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258.87</v>
      </c>
      <c r="Z72" s="75">
        <f>IEX!N72</f>
        <v>0</v>
      </c>
      <c r="AA72" s="117">
        <f>STOA!H72</f>
        <v>745.58999999999992</v>
      </c>
      <c r="AB72" s="117">
        <f>-STOA!N72</f>
        <v>0</v>
      </c>
      <c r="AC72">
        <f t="shared" si="3"/>
        <v>22.018225429014343</v>
      </c>
      <c r="AD72">
        <f t="shared" si="4"/>
        <v>2467.7448711285429</v>
      </c>
      <c r="AE72">
        <f>'IDT-1'!B72</f>
        <v>0</v>
      </c>
      <c r="AF72" s="26"/>
      <c r="AG72">
        <f t="shared" si="5"/>
        <v>2467.7448711285429</v>
      </c>
      <c r="AI72" s="75">
        <f>PXIL!H72</f>
        <v>0</v>
      </c>
      <c r="AJ72" s="75">
        <f>PXIL!N72</f>
        <v>0</v>
      </c>
      <c r="AK72" s="75">
        <f>RTM_IEX!H72</f>
        <v>28.12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12.107888992828187</v>
      </c>
      <c r="F73">
        <f>GT_Spot!P73</f>
        <v>0</v>
      </c>
      <c r="G73">
        <f>PPCL_NG!P73</f>
        <v>33.950000000000003</v>
      </c>
      <c r="H73">
        <f>PPCL_Spot!P73</f>
        <v>4.5999999999999996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-5.9755656108597286</v>
      </c>
      <c r="M73">
        <f>EDWPCL!S73</f>
        <v>0</v>
      </c>
      <c r="N73">
        <f>'MSW BWN'!S73</f>
        <v>7.1612168</v>
      </c>
      <c r="O73">
        <f>BRPL_ISGS_exbus!BB73</f>
        <v>942.80124368359839</v>
      </c>
      <c r="P73" s="77">
        <v>105.1145171687653</v>
      </c>
      <c r="Q73" s="77">
        <v>28.96</v>
      </c>
      <c r="R73" s="80">
        <v>29.1</v>
      </c>
      <c r="S73" s="80">
        <v>0</v>
      </c>
      <c r="T73" s="78">
        <f>SUMPRODUCT(LTA!F73:AJ73,LTA!F$101:AJ$101,LTA!F$103:AJ$103)</f>
        <v>117.36</v>
      </c>
      <c r="U73" s="78">
        <f>SUMPRODUCT(LTA!F73:AJ73,LTA!F$102:AJ$102,LTA!F$103:AJ$103)</f>
        <v>62.79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258.88</v>
      </c>
      <c r="Z73" s="75">
        <f>IEX!N73</f>
        <v>0</v>
      </c>
      <c r="AA73" s="117">
        <f>STOA!H73</f>
        <v>726.68999999999994</v>
      </c>
      <c r="AB73" s="117">
        <f>-STOA!N73</f>
        <v>0</v>
      </c>
      <c r="AC73">
        <f t="shared" si="3"/>
        <v>21.724326659988147</v>
      </c>
      <c r="AD73">
        <f t="shared" si="4"/>
        <v>2434.9449743743439</v>
      </c>
      <c r="AE73">
        <f>'IDT-1'!B73</f>
        <v>0</v>
      </c>
      <c r="AF73" s="26"/>
      <c r="AG73">
        <f t="shared" si="5"/>
        <v>2434.9449743743439</v>
      </c>
      <c r="AI73" s="75">
        <f>PXIL!H73</f>
        <v>0</v>
      </c>
      <c r="AJ73" s="75">
        <f>PXIL!N73</f>
        <v>0</v>
      </c>
      <c r="AK73" s="75">
        <f>RTM_IEX!H73</f>
        <v>40.72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12.809192621711519</v>
      </c>
      <c r="F74">
        <f>GT_Spot!P74</f>
        <v>0</v>
      </c>
      <c r="G74">
        <f>PPCL_NG!P74</f>
        <v>33.950000000000003</v>
      </c>
      <c r="H74">
        <f>PPCL_Spot!P74</f>
        <v>4.93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-5.7990950226244342</v>
      </c>
      <c r="M74">
        <f>EDWPCL!S74</f>
        <v>0</v>
      </c>
      <c r="N74">
        <f>'MSW BWN'!S74</f>
        <v>7.2816296000000005</v>
      </c>
      <c r="O74">
        <f>BRPL_ISGS_exbus!BB74</f>
        <v>951.38111189126835</v>
      </c>
      <c r="P74" s="77">
        <v>105.1145171687653</v>
      </c>
      <c r="Q74" s="77">
        <v>28.96</v>
      </c>
      <c r="R74" s="80">
        <v>15.97</v>
      </c>
      <c r="S74" s="80">
        <v>0</v>
      </c>
      <c r="T74" s="78">
        <f>SUMPRODUCT(LTA!F74:AJ74,LTA!F$101:AJ$101,LTA!F$103:AJ$103)</f>
        <v>97.52000000000001</v>
      </c>
      <c r="U74" s="78">
        <f>SUMPRODUCT(LTA!F74:AJ74,LTA!F$102:AJ$102,LTA!F$103:AJ$103)</f>
        <v>57.95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241.43</v>
      </c>
      <c r="Z74" s="75">
        <f>IEX!N74</f>
        <v>0</v>
      </c>
      <c r="AA74" s="117">
        <f>STOA!H74</f>
        <v>723.88</v>
      </c>
      <c r="AB74" s="117">
        <f>-STOA!N74</f>
        <v>0</v>
      </c>
      <c r="AC74">
        <f t="shared" si="3"/>
        <v>20.992314641536716</v>
      </c>
      <c r="AD74">
        <f t="shared" si="4"/>
        <v>2340.795041617584</v>
      </c>
      <c r="AE74">
        <f>'IDT-1'!B74</f>
        <v>0</v>
      </c>
      <c r="AF74" s="26"/>
      <c r="AG74">
        <f t="shared" si="5"/>
        <v>2340.795041617584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12.918052615663743</v>
      </c>
      <c r="F75">
        <f>GT_Spot!P75</f>
        <v>0</v>
      </c>
      <c r="G75">
        <f>PPCL_NG!P75</f>
        <v>33.950000000000003</v>
      </c>
      <c r="H75">
        <f>PPCL_Spot!P75</f>
        <v>4.93</v>
      </c>
      <c r="I75">
        <f>Bawana_NG!P75</f>
        <v>95.249999999999986</v>
      </c>
      <c r="J75">
        <f>Bawana_RLNG!P75</f>
        <v>0</v>
      </c>
      <c r="K75">
        <f>Bawana_Spot!P75</f>
        <v>0</v>
      </c>
      <c r="L75">
        <f>TWOMCL!O75</f>
        <v>-6.0081447963800896</v>
      </c>
      <c r="M75">
        <f>EDWPCL!S75</f>
        <v>0</v>
      </c>
      <c r="N75">
        <f>'MSW BWN'!S75</f>
        <v>7.1929923999999996</v>
      </c>
      <c r="O75">
        <f>BRPL_ISGS_exbus!BB75</f>
        <v>967.19196629192766</v>
      </c>
      <c r="P75" s="77">
        <v>118.51</v>
      </c>
      <c r="Q75" s="77">
        <v>28.96</v>
      </c>
      <c r="R75" s="80">
        <v>0</v>
      </c>
      <c r="S75" s="80">
        <v>0</v>
      </c>
      <c r="T75" s="78">
        <f>SUMPRODUCT(LTA!F75:AJ75,LTA!F$101:AJ$101,LTA!F$103:AJ$103)</f>
        <v>82.63</v>
      </c>
      <c r="U75" s="78">
        <f>SUMPRODUCT(LTA!F75:AJ75,LTA!F$102:AJ$102,LTA!F$103:AJ$103)</f>
        <v>54.77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13.57</v>
      </c>
      <c r="Z75" s="75">
        <f>IEX!N75</f>
        <v>0</v>
      </c>
      <c r="AA75" s="117">
        <f>STOA!H75</f>
        <v>900.42999999999984</v>
      </c>
      <c r="AB75" s="117">
        <f>-STOA!N75</f>
        <v>0</v>
      </c>
      <c r="AC75">
        <f t="shared" si="3"/>
        <v>21.000975575180878</v>
      </c>
      <c r="AD75">
        <f t="shared" si="4"/>
        <v>2353.4038909360302</v>
      </c>
      <c r="AE75">
        <f>'IDT-1'!B75</f>
        <v>0</v>
      </c>
      <c r="AF75" s="26"/>
      <c r="AG75">
        <f t="shared" si="5"/>
        <v>2353.4038909360302</v>
      </c>
      <c r="AI75" s="75">
        <f>PXIL!H75</f>
        <v>0</v>
      </c>
      <c r="AJ75" s="75">
        <f>PXIL!N75</f>
        <v>0</v>
      </c>
      <c r="AK75" s="75">
        <f>RTM_IEX!H75</f>
        <v>60.11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12.192319322648927</v>
      </c>
      <c r="F76">
        <f>GT_Spot!P76</f>
        <v>0</v>
      </c>
      <c r="G76">
        <f>PPCL_NG!P76</f>
        <v>33.950000000000003</v>
      </c>
      <c r="H76">
        <f>PPCL_Spot!P76</f>
        <v>4.93</v>
      </c>
      <c r="I76">
        <f>Bawana_NG!P76</f>
        <v>95.249999999999986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7.2481815999999997</v>
      </c>
      <c r="O76">
        <f>BRPL_ISGS_exbus!BB76</f>
        <v>971.08212407432757</v>
      </c>
      <c r="P76" s="77">
        <v>118.51</v>
      </c>
      <c r="Q76" s="77">
        <v>28.96</v>
      </c>
      <c r="R76" s="80">
        <v>0</v>
      </c>
      <c r="S76" s="80">
        <v>0</v>
      </c>
      <c r="T76" s="78">
        <f>SUMPRODUCT(LTA!F76:AJ76,LTA!F$101:AJ$101,LTA!F$103:AJ$103)</f>
        <v>67.13</v>
      </c>
      <c r="U76" s="78">
        <f>SUMPRODUCT(LTA!F76:AJ76,LTA!F$102:AJ$102,LTA!F$103:AJ$103)</f>
        <v>67.069999999999993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886.7299999999999</v>
      </c>
      <c r="AB76" s="117">
        <f>-STOA!N76</f>
        <v>0</v>
      </c>
      <c r="AC76">
        <f t="shared" si="3"/>
        <v>20.565985525097858</v>
      </c>
      <c r="AD76">
        <f t="shared" si="4"/>
        <v>2304.1698492237679</v>
      </c>
      <c r="AE76">
        <f>'IDT-1'!B76</f>
        <v>0</v>
      </c>
      <c r="AF76" s="26"/>
      <c r="AG76">
        <f t="shared" si="5"/>
        <v>2304.1698492237679</v>
      </c>
      <c r="AI76" s="75">
        <f>PXIL!H76</f>
        <v>0</v>
      </c>
      <c r="AJ76" s="75">
        <f>PXIL!N76</f>
        <v>0</v>
      </c>
      <c r="AK76" s="75">
        <f>RTM_IEX!H76</f>
        <v>37.81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12.192319322648927</v>
      </c>
      <c r="F77">
        <f>GT_Spot!P77</f>
        <v>0</v>
      </c>
      <c r="G77">
        <f>PPCL_NG!P77</f>
        <v>33.950000000000003</v>
      </c>
      <c r="H77">
        <f>PPCL_Spot!P77</f>
        <v>4.93</v>
      </c>
      <c r="I77">
        <f>Bawana_NG!P77</f>
        <v>95.249999999999986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7.4087319999999988</v>
      </c>
      <c r="O77">
        <f>BRPL_ISGS_exbus!BB77</f>
        <v>971.84396676505776</v>
      </c>
      <c r="P77" s="77">
        <v>118.51</v>
      </c>
      <c r="Q77" s="77">
        <v>28.96</v>
      </c>
      <c r="R77" s="80">
        <v>0</v>
      </c>
      <c r="S77" s="80">
        <v>0</v>
      </c>
      <c r="T77" s="78">
        <f>SUMPRODUCT(LTA!F77:AJ77,LTA!F$101:AJ$101,LTA!F$103:AJ$103)</f>
        <v>54.75</v>
      </c>
      <c r="U77" s="78">
        <f>SUMPRODUCT(LTA!F77:AJ77,LTA!F$102:AJ$102,LTA!F$103:AJ$103)</f>
        <v>61.92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865.78</v>
      </c>
      <c r="AB77" s="117">
        <f>-STOA!N77</f>
        <v>0</v>
      </c>
      <c r="AC77">
        <f t="shared" si="3"/>
        <v>20.653566584296289</v>
      </c>
      <c r="AD77">
        <f t="shared" si="4"/>
        <v>2314.0346612553003</v>
      </c>
      <c r="AE77">
        <f>'IDT-1'!B77</f>
        <v>23.513999999999999</v>
      </c>
      <c r="AF77" s="26"/>
      <c r="AG77">
        <f t="shared" si="5"/>
        <v>2337.5486612553004</v>
      </c>
      <c r="AI77" s="75">
        <f>PXIL!H77</f>
        <v>0</v>
      </c>
      <c r="AJ77" s="75">
        <f>PXIL!N77</f>
        <v>0</v>
      </c>
      <c r="AK77" s="75">
        <f>RTM_IEX!H77</f>
        <v>85.32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12.192319322648927</v>
      </c>
      <c r="F78">
        <f>GT_Spot!P78</f>
        <v>0</v>
      </c>
      <c r="G78">
        <f>PPCL_NG!P78</f>
        <v>33.950000000000003</v>
      </c>
      <c r="H78">
        <f>PPCL_Spot!P78</f>
        <v>4.93</v>
      </c>
      <c r="I78">
        <f>Bawana_NG!P78</f>
        <v>95.249999999999986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6.9755804000000001</v>
      </c>
      <c r="O78">
        <f>BRPL_ISGS_exbus!BB78</f>
        <v>988.45371457128533</v>
      </c>
      <c r="P78" s="77">
        <v>118.51</v>
      </c>
      <c r="Q78" s="77">
        <v>28.96</v>
      </c>
      <c r="R78" s="80">
        <v>0</v>
      </c>
      <c r="S78" s="80">
        <v>0</v>
      </c>
      <c r="T78" s="78">
        <f>SUMPRODUCT(LTA!F78:AJ78,LTA!F$101:AJ$101,LTA!F$103:AJ$103)</f>
        <v>46.57</v>
      </c>
      <c r="U78" s="78">
        <f>SUMPRODUCT(LTA!F78:AJ78,LTA!F$102:AJ$102,LTA!F$103:AJ$103)</f>
        <v>58.7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17.45</v>
      </c>
      <c r="Z78" s="75">
        <f>IEX!N78</f>
        <v>0</v>
      </c>
      <c r="AA78" s="117">
        <f>STOA!H78</f>
        <v>849.84999999999991</v>
      </c>
      <c r="AB78" s="117">
        <f>-STOA!N78</f>
        <v>0</v>
      </c>
      <c r="AC78">
        <f t="shared" si="3"/>
        <v>20.734672630911092</v>
      </c>
      <c r="AD78">
        <f t="shared" si="4"/>
        <v>2323.1701514149122</v>
      </c>
      <c r="AE78">
        <f>'IDT-1'!B78</f>
        <v>19.675999999999998</v>
      </c>
      <c r="AF78" s="26"/>
      <c r="AG78">
        <f t="shared" si="5"/>
        <v>2342.8461514149121</v>
      </c>
      <c r="AI78" s="75">
        <f>PXIL!H78</f>
        <v>0</v>
      </c>
      <c r="AJ78" s="75">
        <f>PXIL!N78</f>
        <v>0</v>
      </c>
      <c r="AK78" s="75">
        <f>RTM_IEX!H78</f>
        <v>88.24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12.555185969156335</v>
      </c>
      <c r="F79">
        <f>GT_Spot!P79</f>
        <v>0</v>
      </c>
      <c r="G79">
        <f>PPCL_NG!P79</f>
        <v>33.950000000000003</v>
      </c>
      <c r="H79">
        <f>PPCL_Spot!P79</f>
        <v>4.5999999999999996</v>
      </c>
      <c r="I79">
        <f>Bawana_NG!P79</f>
        <v>95.249999999999986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7.0809415999999992</v>
      </c>
      <c r="O79">
        <f>BRPL_ISGS_exbus!BB79</f>
        <v>1010.659266759101</v>
      </c>
      <c r="P79" s="77">
        <v>118.51</v>
      </c>
      <c r="Q79" s="77">
        <v>28.96</v>
      </c>
      <c r="R79" s="80">
        <v>0</v>
      </c>
      <c r="S79" s="80">
        <v>0</v>
      </c>
      <c r="T79" s="78">
        <f>SUMPRODUCT(LTA!F79:AJ79,LTA!F$101:AJ$101,LTA!F$103:AJ$103)</f>
        <v>40.43</v>
      </c>
      <c r="U79" s="78">
        <f>SUMPRODUCT(LTA!F79:AJ79,LTA!F$102:AJ$102,LTA!F$103:AJ$103)</f>
        <v>56.620000000000005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24.13</v>
      </c>
      <c r="Z79" s="75">
        <f>IEX!N79</f>
        <v>0</v>
      </c>
      <c r="AA79" s="117">
        <f>STOA!H79</f>
        <v>819.06999999999994</v>
      </c>
      <c r="AB79" s="117">
        <f>-STOA!N79</f>
        <v>0</v>
      </c>
      <c r="AC79">
        <f t="shared" si="3"/>
        <v>20.745705895213138</v>
      </c>
      <c r="AD79">
        <f t="shared" si="4"/>
        <v>2324.412898184934</v>
      </c>
      <c r="AE79">
        <f>'IDT-1'!B79</f>
        <v>11.714</v>
      </c>
      <c r="AF79" s="26"/>
      <c r="AG79">
        <f t="shared" si="5"/>
        <v>2336.1268981849339</v>
      </c>
      <c r="AI79" s="75">
        <f>PXIL!H79</f>
        <v>0</v>
      </c>
      <c r="AJ79" s="75">
        <f>PXIL!N79</f>
        <v>0</v>
      </c>
      <c r="AK79" s="75">
        <f>RTM_IEX!H79</f>
        <v>72.75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26.72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12.555185969156335</v>
      </c>
      <c r="F80">
        <f>GT_Spot!P80</f>
        <v>0</v>
      </c>
      <c r="G80">
        <f>PPCL_NG!P80</f>
        <v>33.950000000000003</v>
      </c>
      <c r="H80">
        <f>PPCL_Spot!P80</f>
        <v>4.93</v>
      </c>
      <c r="I80">
        <f>Bawana_NG!P80</f>
        <v>95.249999999999986</v>
      </c>
      <c r="J80">
        <f>Bawana_RLNG!P80</f>
        <v>0</v>
      </c>
      <c r="K80">
        <f>Bawana_Spot!P80</f>
        <v>0</v>
      </c>
      <c r="L80">
        <f>TWOMCL!O80</f>
        <v>-5.9945701357466064</v>
      </c>
      <c r="M80">
        <f>EDWPCL!S80</f>
        <v>0</v>
      </c>
      <c r="N80">
        <f>'MSW BWN'!S80</f>
        <v>7.2649055999999996</v>
      </c>
      <c r="O80">
        <f>BRPL_ISGS_exbus!BB80</f>
        <v>1032.0182000383011</v>
      </c>
      <c r="P80" s="77">
        <v>118.51</v>
      </c>
      <c r="Q80" s="77">
        <v>28.96</v>
      </c>
      <c r="R80" s="80">
        <v>0</v>
      </c>
      <c r="S80" s="80">
        <v>0</v>
      </c>
      <c r="T80" s="78">
        <f>SUMPRODUCT(LTA!F80:AJ80,LTA!F$101:AJ$101,LTA!F$103:AJ$103)</f>
        <v>36.4</v>
      </c>
      <c r="U80" s="78">
        <f>SUMPRODUCT(LTA!F80:AJ80,LTA!F$102:AJ$102,LTA!F$103:AJ$103)</f>
        <v>55.150000000000006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32.130000000000003</v>
      </c>
      <c r="Z80" s="75">
        <f>IEX!N80</f>
        <v>0</v>
      </c>
      <c r="AA80" s="117">
        <f>STOA!H80</f>
        <v>823.44999999999993</v>
      </c>
      <c r="AB80" s="117">
        <f>-STOA!N80</f>
        <v>0</v>
      </c>
      <c r="AC80">
        <f t="shared" si="3"/>
        <v>20.964909524251528</v>
      </c>
      <c r="AD80">
        <f t="shared" si="4"/>
        <v>2349.3688119474591</v>
      </c>
      <c r="AE80">
        <f>'IDT-1'!B80</f>
        <v>12.808999999999999</v>
      </c>
      <c r="AF80" s="26"/>
      <c r="AG80">
        <f t="shared" si="5"/>
        <v>2362.1778119474593</v>
      </c>
      <c r="AI80" s="75">
        <f>PXIL!H80</f>
        <v>0</v>
      </c>
      <c r="AJ80" s="75">
        <f>PXIL!N80</f>
        <v>0</v>
      </c>
      <c r="AK80" s="75">
        <f>RTM_IEX!H80</f>
        <v>65.180000000000007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30.58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12.555185969156335</v>
      </c>
      <c r="F81">
        <f>GT_Spot!P81</f>
        <v>0</v>
      </c>
      <c r="G81">
        <f>PPCL_NG!P81</f>
        <v>33.950000000000003</v>
      </c>
      <c r="H81">
        <f>PPCL_Spot!P81</f>
        <v>4.93</v>
      </c>
      <c r="I81">
        <f>Bawana_NG!P81</f>
        <v>95.249999999999986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7.0408039999999996</v>
      </c>
      <c r="O81">
        <f>BRPL_ISGS_exbus!BB81</f>
        <v>1030.8428586751011</v>
      </c>
      <c r="P81" s="77">
        <v>118.51</v>
      </c>
      <c r="Q81" s="77">
        <v>28.96</v>
      </c>
      <c r="R81" s="80">
        <v>0</v>
      </c>
      <c r="S81" s="80">
        <v>0</v>
      </c>
      <c r="T81" s="78">
        <f>SUMPRODUCT(LTA!F81:AJ81,LTA!F$101:AJ$101,LTA!F$103:AJ$103)</f>
        <v>35.049999999999997</v>
      </c>
      <c r="U81" s="78">
        <f>SUMPRODUCT(LTA!F81:AJ81,LTA!F$102:AJ$102,LTA!F$103:AJ$103)</f>
        <v>52.99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40.35</v>
      </c>
      <c r="Z81" s="75">
        <f>IEX!N81</f>
        <v>0</v>
      </c>
      <c r="AA81" s="117">
        <f>STOA!H81</f>
        <v>833.14</v>
      </c>
      <c r="AB81" s="117">
        <f>-STOA!N81</f>
        <v>0</v>
      </c>
      <c r="AC81">
        <f t="shared" si="3"/>
        <v>22.20724029319393</v>
      </c>
      <c r="AD81">
        <f t="shared" si="4"/>
        <v>2489.0348181029531</v>
      </c>
      <c r="AE81">
        <f>'IDT-1'!B81</f>
        <v>6.7789999999999999</v>
      </c>
      <c r="AF81" s="26"/>
      <c r="AG81">
        <f t="shared" si="5"/>
        <v>2495.8138181029531</v>
      </c>
      <c r="AI81" s="75">
        <f>PXIL!H81</f>
        <v>0</v>
      </c>
      <c r="AJ81" s="75">
        <f>PXIL!N81</f>
        <v>0</v>
      </c>
      <c r="AK81" s="75">
        <f>RTM_IEX!H81</f>
        <v>189.17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34.630000000000003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12.555185969156335</v>
      </c>
      <c r="F82">
        <f>GT_Spot!P82</f>
        <v>0</v>
      </c>
      <c r="G82">
        <f>PPCL_NG!P82</f>
        <v>33.950000000000003</v>
      </c>
      <c r="H82">
        <f>PPCL_Spot!P82</f>
        <v>4.93</v>
      </c>
      <c r="I82">
        <f>Bawana_NG!P82</f>
        <v>95.249999999999986</v>
      </c>
      <c r="J82">
        <f>Bawana_RLNG!P82</f>
        <v>0</v>
      </c>
      <c r="K82">
        <f>Bawana_Spot!P82</f>
        <v>0</v>
      </c>
      <c r="L82">
        <f>TWOMCL!O82</f>
        <v>-6.0529411764705872</v>
      </c>
      <c r="M82">
        <f>EDWPCL!S82</f>
        <v>0</v>
      </c>
      <c r="N82">
        <f>'MSW BWN'!S82</f>
        <v>7.2649055999999996</v>
      </c>
      <c r="O82">
        <f>BRPL_ISGS_exbus!BB82</f>
        <v>1030.8428586751011</v>
      </c>
      <c r="P82" s="77">
        <v>118.51</v>
      </c>
      <c r="Q82" s="77">
        <v>28.96</v>
      </c>
      <c r="R82" s="80">
        <v>0</v>
      </c>
      <c r="S82" s="80">
        <v>0</v>
      </c>
      <c r="T82" s="78">
        <f>SUMPRODUCT(LTA!F82:AJ82,LTA!F$101:AJ$101,LTA!F$103:AJ$103)</f>
        <v>33.94</v>
      </c>
      <c r="U82" s="78">
        <f>SUMPRODUCT(LTA!F82:AJ82,LTA!F$102:AJ$102,LTA!F$103:AJ$103)</f>
        <v>60.38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44.14</v>
      </c>
      <c r="Z82" s="75">
        <f>IEX!N82</f>
        <v>0</v>
      </c>
      <c r="AA82" s="117">
        <f>STOA!H82</f>
        <v>842.83999999999992</v>
      </c>
      <c r="AB82" s="117">
        <f>-STOA!N82</f>
        <v>0</v>
      </c>
      <c r="AC82">
        <f t="shared" si="3"/>
        <v>22.470444745798517</v>
      </c>
      <c r="AD82">
        <f t="shared" si="4"/>
        <v>2518.8295643219885</v>
      </c>
      <c r="AE82">
        <f>'IDT-1'!B82</f>
        <v>7.6589999999999998</v>
      </c>
      <c r="AF82" s="26"/>
      <c r="AG82">
        <f t="shared" si="5"/>
        <v>2526.4885643219886</v>
      </c>
      <c r="AI82" s="75">
        <f>PXIL!H82</f>
        <v>0</v>
      </c>
      <c r="AJ82" s="75">
        <f>PXIL!N82</f>
        <v>0</v>
      </c>
      <c r="AK82" s="75">
        <f>RTM_IEX!H82</f>
        <v>198.67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35.119999999999997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12.555185969156335</v>
      </c>
      <c r="F83">
        <f>GT_Spot!P83</f>
        <v>0</v>
      </c>
      <c r="G83">
        <f>PPCL_NG!P83</f>
        <v>33.950000000000003</v>
      </c>
      <c r="H83">
        <f>PPCL_Spot!P83</f>
        <v>4.93</v>
      </c>
      <c r="I83">
        <f>Bawana_NG!P83</f>
        <v>95.14</v>
      </c>
      <c r="J83">
        <f>Bawana_RLNG!P83</f>
        <v>0</v>
      </c>
      <c r="K83">
        <f>Bawana_Spot!P83</f>
        <v>0</v>
      </c>
      <c r="L83">
        <f>TWOMCL!O83</f>
        <v>-5.6552036199095026</v>
      </c>
      <c r="M83">
        <f>EDWPCL!S83</f>
        <v>0</v>
      </c>
      <c r="N83">
        <f>'MSW BWN'!S83</f>
        <v>7.0240799999999988</v>
      </c>
      <c r="O83">
        <f>BRPL_ISGS_exbus!BB83</f>
        <v>1029.3703525489298</v>
      </c>
      <c r="P83" s="77">
        <v>118.51</v>
      </c>
      <c r="Q83" s="77">
        <v>28.96</v>
      </c>
      <c r="R83" s="80">
        <v>0</v>
      </c>
      <c r="S83" s="80">
        <v>0</v>
      </c>
      <c r="T83" s="78">
        <f>SUMPRODUCT(LTA!F83:AJ83,LTA!F$101:AJ$101,LTA!F$103:AJ$103)</f>
        <v>33.019999999999996</v>
      </c>
      <c r="U83" s="78">
        <f>SUMPRODUCT(LTA!F83:AJ83,LTA!F$102:AJ$102,LTA!F$103:AJ$103)</f>
        <v>57.89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13.6</v>
      </c>
      <c r="Z83" s="75">
        <f>IEX!N83</f>
        <v>0</v>
      </c>
      <c r="AA83" s="117">
        <f>STOA!H83</f>
        <v>947.3599999999999</v>
      </c>
      <c r="AB83" s="117">
        <f>-STOA!N83</f>
        <v>0</v>
      </c>
      <c r="AC83">
        <f t="shared" si="3"/>
        <v>21.467292261860695</v>
      </c>
      <c r="AD83">
        <f t="shared" si="4"/>
        <v>2406.6371226363158</v>
      </c>
      <c r="AE83">
        <f>'IDT-1'!B83</f>
        <v>12.005000000000001</v>
      </c>
      <c r="AF83" s="26"/>
      <c r="AG83">
        <f t="shared" si="5"/>
        <v>2418.6421226363159</v>
      </c>
      <c r="AI83" s="75">
        <f>PXIL!H83</f>
        <v>0</v>
      </c>
      <c r="AJ83" s="75">
        <f>PXIL!N83</f>
        <v>0</v>
      </c>
      <c r="AK83" s="75">
        <f>RTM_IEX!H83</f>
        <v>32.49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18.96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12.555185969156335</v>
      </c>
      <c r="F84">
        <f>GT_Spot!P84</f>
        <v>0</v>
      </c>
      <c r="G84">
        <f>PPCL_NG!P84</f>
        <v>33.950000000000003</v>
      </c>
      <c r="H84">
        <f>PPCL_Spot!P84</f>
        <v>4.93</v>
      </c>
      <c r="I84">
        <f>Bawana_NG!P84</f>
        <v>95.14</v>
      </c>
      <c r="J84">
        <f>Bawana_RLNG!P84</f>
        <v>0</v>
      </c>
      <c r="K84">
        <f>Bawana_Spot!P84</f>
        <v>0</v>
      </c>
      <c r="L84">
        <f>TWOMCL!O84</f>
        <v>-6.0461538461538451</v>
      </c>
      <c r="M84">
        <f>EDWPCL!S84</f>
        <v>0</v>
      </c>
      <c r="N84">
        <f>'MSW BWN'!S84</f>
        <v>7.0725795999999992</v>
      </c>
      <c r="O84">
        <f>BRPL_ISGS_exbus!BB84</f>
        <v>1029.3703525489298</v>
      </c>
      <c r="P84" s="77">
        <v>118.51</v>
      </c>
      <c r="Q84" s="77">
        <v>28.96</v>
      </c>
      <c r="R84" s="80">
        <v>0</v>
      </c>
      <c r="S84" s="80">
        <v>0</v>
      </c>
      <c r="T84" s="78">
        <f>SUMPRODUCT(LTA!F84:AJ84,LTA!F$101:AJ$101,LTA!F$103:AJ$103)</f>
        <v>32.14</v>
      </c>
      <c r="U84" s="78">
        <f>SUMPRODUCT(LTA!F84:AJ84,LTA!F$102:AJ$102,LTA!F$103:AJ$103)</f>
        <v>56.28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18.940000000000001</v>
      </c>
      <c r="Z84" s="75">
        <f>IEX!N84</f>
        <v>0</v>
      </c>
      <c r="AA84" s="117">
        <f>STOA!H84</f>
        <v>952.20999999999992</v>
      </c>
      <c r="AB84" s="117">
        <f>-STOA!N84</f>
        <v>0</v>
      </c>
      <c r="AC84">
        <f t="shared" si="3"/>
        <v>22.152397964304125</v>
      </c>
      <c r="AD84">
        <f t="shared" si="4"/>
        <v>2483.0195663076283</v>
      </c>
      <c r="AE84">
        <f>'IDT-1'!B84</f>
        <v>17.945</v>
      </c>
      <c r="AF84" s="26"/>
      <c r="AG84">
        <f t="shared" si="5"/>
        <v>2500.9645663076285</v>
      </c>
      <c r="AI84" s="75">
        <f>PXIL!H84</f>
        <v>0</v>
      </c>
      <c r="AJ84" s="75">
        <f>PXIL!N84</f>
        <v>0</v>
      </c>
      <c r="AK84" s="75">
        <f>RTM_IEX!H84</f>
        <v>101.76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19.399999999999999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12.555185969156335</v>
      </c>
      <c r="F85">
        <f>GT_Spot!P85</f>
        <v>0</v>
      </c>
      <c r="G85">
        <f>PPCL_NG!P85</f>
        <v>33.950000000000003</v>
      </c>
      <c r="H85">
        <f>PPCL_Spot!P85</f>
        <v>3.068665797479357</v>
      </c>
      <c r="I85">
        <f>Bawana_NG!P85</f>
        <v>95.14</v>
      </c>
      <c r="J85">
        <f>Bawana_RLNG!P85</f>
        <v>0</v>
      </c>
      <c r="K85">
        <f>Bawana_Spot!P85</f>
        <v>0</v>
      </c>
      <c r="L85">
        <f>TWOMCL!O85</f>
        <v>-5.9945701357466064</v>
      </c>
      <c r="M85">
        <f>EDWPCL!S85</f>
        <v>0</v>
      </c>
      <c r="N85">
        <f>'MSW BWN'!S85</f>
        <v>7.2164059999999992</v>
      </c>
      <c r="O85">
        <f>BRPL_ISGS_exbus!BB85</f>
        <v>1028.5813753935797</v>
      </c>
      <c r="P85" s="77">
        <v>118.51</v>
      </c>
      <c r="Q85" s="77">
        <v>28.96</v>
      </c>
      <c r="R85" s="80">
        <v>0</v>
      </c>
      <c r="S85" s="80">
        <v>0</v>
      </c>
      <c r="T85" s="78">
        <f>SUMPRODUCT(LTA!F85:AJ85,LTA!F$101:AJ$101,LTA!F$103:AJ$103)</f>
        <v>28.909999999999997</v>
      </c>
      <c r="U85" s="78">
        <f>SUMPRODUCT(LTA!F85:AJ85,LTA!F$102:AJ$102,LTA!F$103:AJ$103)</f>
        <v>55.71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34</v>
      </c>
      <c r="Z85" s="75">
        <f>IEX!N85</f>
        <v>0</v>
      </c>
      <c r="AA85" s="117">
        <f>STOA!H85</f>
        <v>961.91</v>
      </c>
      <c r="AB85" s="117">
        <f>-STOA!N85</f>
        <v>0</v>
      </c>
      <c r="AC85">
        <f t="shared" si="3"/>
        <v>21.7437389299158</v>
      </c>
      <c r="AD85">
        <f t="shared" si="4"/>
        <v>2437.0933240945528</v>
      </c>
      <c r="AE85">
        <f>'IDT-1'!B85</f>
        <v>13.939</v>
      </c>
      <c r="AF85" s="26"/>
      <c r="AG85">
        <f t="shared" si="5"/>
        <v>2451.0323240945527</v>
      </c>
      <c r="AI85" s="75">
        <f>PXIL!H85</f>
        <v>0</v>
      </c>
      <c r="AJ85" s="75">
        <f>PXIL!N85</f>
        <v>0</v>
      </c>
      <c r="AK85" s="75">
        <f>RTM_IEX!H85</f>
        <v>25.68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30.64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12.555185969156335</v>
      </c>
      <c r="F86">
        <f>GT_Spot!P86</f>
        <v>0</v>
      </c>
      <c r="G86">
        <f>PPCL_NG!P86</f>
        <v>33.950000000000003</v>
      </c>
      <c r="H86">
        <f>PPCL_Spot!P86</f>
        <v>4.93</v>
      </c>
      <c r="I86">
        <f>Bawana_NG!P86</f>
        <v>95.14</v>
      </c>
      <c r="J86">
        <f>Bawana_RLNG!P86</f>
        <v>0</v>
      </c>
      <c r="K86">
        <f>Bawana_Spot!P86</f>
        <v>0</v>
      </c>
      <c r="L86">
        <f>TWOMCL!O86</f>
        <v>-5.5058823529411764</v>
      </c>
      <c r="M86">
        <f>EDWPCL!S86</f>
        <v>0</v>
      </c>
      <c r="N86">
        <f>'MSW BWN'!S86</f>
        <v>7.3368187999999988</v>
      </c>
      <c r="O86">
        <f>BRPL_ISGS_exbus!BB86</f>
        <v>1003.9698125583795</v>
      </c>
      <c r="P86" s="77">
        <v>118.51</v>
      </c>
      <c r="Q86" s="77">
        <v>28.96</v>
      </c>
      <c r="R86" s="80">
        <v>0</v>
      </c>
      <c r="S86" s="80">
        <v>0</v>
      </c>
      <c r="T86" s="78">
        <f>SUMPRODUCT(LTA!F86:AJ86,LTA!F$101:AJ$101,LTA!F$103:AJ$103)</f>
        <v>28.240000000000002</v>
      </c>
      <c r="U86" s="78">
        <f>SUMPRODUCT(LTA!F86:AJ86,LTA!F$102:AJ$102,LTA!F$103:AJ$103)</f>
        <v>53.81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54.49</v>
      </c>
      <c r="Z86" s="75">
        <f>IEX!N86</f>
        <v>0</v>
      </c>
      <c r="AA86" s="117">
        <f>STOA!H86</f>
        <v>966.76</v>
      </c>
      <c r="AB86" s="117">
        <f>-STOA!N86</f>
        <v>0</v>
      </c>
      <c r="AC86">
        <f t="shared" si="3"/>
        <v>22.622481918133932</v>
      </c>
      <c r="AD86">
        <f t="shared" si="4"/>
        <v>2537.053453056461</v>
      </c>
      <c r="AE86">
        <f>'IDT-1'!B86</f>
        <v>4.9880000000000004</v>
      </c>
      <c r="AF86" s="26"/>
      <c r="AG86">
        <f t="shared" si="5"/>
        <v>2542.0414530564608</v>
      </c>
      <c r="AI86" s="75">
        <f>PXIL!H86</f>
        <v>0</v>
      </c>
      <c r="AJ86" s="75">
        <f>PXIL!N86</f>
        <v>0</v>
      </c>
      <c r="AK86" s="75">
        <f>RTM_IEX!H86</f>
        <v>113.76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42.77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4.93</v>
      </c>
      <c r="I87">
        <f>Bawana_NG!P87</f>
        <v>96.726035818204181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7.3853184000000001</v>
      </c>
      <c r="O87">
        <f>BRPL_ISGS_exbus!BB87</f>
        <v>989.91251892153332</v>
      </c>
      <c r="P87" s="77">
        <v>118.51</v>
      </c>
      <c r="Q87" s="77">
        <v>28.96</v>
      </c>
      <c r="R87" s="80">
        <v>0</v>
      </c>
      <c r="S87" s="80">
        <v>0</v>
      </c>
      <c r="T87" s="78">
        <f>SUMPRODUCT(LTA!F87:AJ87,LTA!F$101:AJ$101,LTA!F$103:AJ$103)</f>
        <v>28.59</v>
      </c>
      <c r="U87" s="78">
        <f>SUMPRODUCT(LTA!F87:AJ87,LTA!F$102:AJ$102,LTA!F$103:AJ$103)</f>
        <v>54.35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72.73</v>
      </c>
      <c r="Z87" s="75">
        <f>IEX!N87</f>
        <v>0</v>
      </c>
      <c r="AA87" s="117">
        <f>STOA!H87</f>
        <v>975.48</v>
      </c>
      <c r="AB87" s="117">
        <f>-STOA!N87</f>
        <v>0</v>
      </c>
      <c r="AC87">
        <f t="shared" si="3"/>
        <v>21.945405187357036</v>
      </c>
      <c r="AD87">
        <f t="shared" si="4"/>
        <v>2459.5426639091415</v>
      </c>
      <c r="AE87">
        <f>'IDT-1'!B87</f>
        <v>0</v>
      </c>
      <c r="AF87" s="26"/>
      <c r="AG87">
        <f t="shared" si="5"/>
        <v>2459.5426639091415</v>
      </c>
      <c r="AI87" s="75">
        <f>PXIL!H87</f>
        <v>0</v>
      </c>
      <c r="AJ87" s="75">
        <f>PXIL!N87</f>
        <v>0</v>
      </c>
      <c r="AK87" s="75">
        <f>RTM_IEX!H87</f>
        <v>10.62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52.35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4.93</v>
      </c>
      <c r="I88">
        <f>Bawana_NG!P88</f>
        <v>96.726035818204181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7.1444927999999992</v>
      </c>
      <c r="O88">
        <f>BRPL_ISGS_exbus!BB88</f>
        <v>992.70344343033321</v>
      </c>
      <c r="P88" s="77">
        <v>118.51</v>
      </c>
      <c r="Q88" s="77">
        <v>28.96</v>
      </c>
      <c r="R88" s="80">
        <v>0</v>
      </c>
      <c r="S88" s="80">
        <v>0</v>
      </c>
      <c r="T88" s="78">
        <f>SUMPRODUCT(LTA!F88:AJ88,LTA!F$101:AJ$101,LTA!F$103:AJ$103)</f>
        <v>28.33</v>
      </c>
      <c r="U88" s="78">
        <f>SUMPRODUCT(LTA!F88:AJ88,LTA!F$102:AJ$102,LTA!F$103:AJ$103)</f>
        <v>53.4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82.39</v>
      </c>
      <c r="Z88" s="75">
        <f>IEX!N88</f>
        <v>0</v>
      </c>
      <c r="AA88" s="117">
        <f>STOA!H88</f>
        <v>990.03</v>
      </c>
      <c r="AB88" s="117">
        <f>-STOA!N88</f>
        <v>0</v>
      </c>
      <c r="AC88">
        <f t="shared" si="3"/>
        <v>22.589830057754476</v>
      </c>
      <c r="AD88">
        <f t="shared" si="4"/>
        <v>2532.1283379475444</v>
      </c>
      <c r="AE88">
        <f>'IDT-1'!B88</f>
        <v>0</v>
      </c>
      <c r="AF88" s="26"/>
      <c r="AG88">
        <f t="shared" si="5"/>
        <v>2532.1283379475444</v>
      </c>
      <c r="AI88" s="75">
        <f>PXIL!H88</f>
        <v>0</v>
      </c>
      <c r="AJ88" s="75">
        <f>PXIL!N88</f>
        <v>0</v>
      </c>
      <c r="AK88" s="75">
        <f>RTM_IEX!H88</f>
        <v>59.97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50.68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5.6407569141193594</v>
      </c>
      <c r="F89">
        <f>GT_Spot!P89</f>
        <v>0</v>
      </c>
      <c r="G89">
        <f>PPCL_NG!P89</f>
        <v>33.950000000000003</v>
      </c>
      <c r="H89">
        <f>PPCL_Spot!P89</f>
        <v>2.88</v>
      </c>
      <c r="I89">
        <f>Bawana_NG!P89</f>
        <v>96.726035818204181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7.2013543999999987</v>
      </c>
      <c r="O89">
        <f>BRPL_ISGS_exbus!BB89</f>
        <v>993.84109045353318</v>
      </c>
      <c r="P89" s="77">
        <v>118.51</v>
      </c>
      <c r="Q89" s="77">
        <v>28.96</v>
      </c>
      <c r="R89" s="80">
        <v>0</v>
      </c>
      <c r="S89" s="80">
        <v>0</v>
      </c>
      <c r="T89" s="78">
        <f>SUMPRODUCT(LTA!F89:AJ89,LTA!F$101:AJ$101,LTA!F$103:AJ$103)</f>
        <v>28.049999999999997</v>
      </c>
      <c r="U89" s="78">
        <f>SUMPRODUCT(LTA!F89:AJ89,LTA!F$102:AJ$102,LTA!F$103:AJ$103)</f>
        <v>53.82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91.25</v>
      </c>
      <c r="Z89" s="75">
        <f>IEX!N89</f>
        <v>0</v>
      </c>
      <c r="AA89" s="117">
        <f>STOA!H89</f>
        <v>994.87999999999988</v>
      </c>
      <c r="AB89" s="117">
        <f>-STOA!N89</f>
        <v>0</v>
      </c>
      <c r="AC89">
        <f t="shared" si="3"/>
        <v>22.679715715880008</v>
      </c>
      <c r="AD89">
        <f t="shared" si="4"/>
        <v>2542.2527316218661</v>
      </c>
      <c r="AE89">
        <f>'IDT-1'!B89</f>
        <v>0</v>
      </c>
      <c r="AF89" s="26"/>
      <c r="AG89">
        <f t="shared" si="5"/>
        <v>2542.2527316218661</v>
      </c>
      <c r="AI89" s="75">
        <f>PXIL!H89</f>
        <v>0</v>
      </c>
      <c r="AJ89" s="75">
        <f>PXIL!N89</f>
        <v>0</v>
      </c>
      <c r="AK89" s="75">
        <f>RTM_IEX!H89</f>
        <v>45.17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70.180000000000007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5.6407569141193594</v>
      </c>
      <c r="F90">
        <f>GT_Spot!P90</f>
        <v>0</v>
      </c>
      <c r="G90">
        <f>PPCL_NG!P90</f>
        <v>33.950000000000003</v>
      </c>
      <c r="H90">
        <f>PPCL_Spot!P90</f>
        <v>2.88</v>
      </c>
      <c r="I90">
        <f>Bawana_NG!P90</f>
        <v>96.726035818204181</v>
      </c>
      <c r="J90">
        <f>Bawana_RLNG!P90</f>
        <v>0</v>
      </c>
      <c r="K90">
        <f>Bawana_Spot!P90</f>
        <v>0</v>
      </c>
      <c r="L90">
        <f>TWOMCL!O90</f>
        <v>-6.085520361990949</v>
      </c>
      <c r="M90">
        <f>EDWPCL!S90</f>
        <v>0</v>
      </c>
      <c r="N90">
        <f>'MSW BWN'!S90</f>
        <v>7.0408039999999996</v>
      </c>
      <c r="O90">
        <f>BRPL_ISGS_exbus!BB90</f>
        <v>993.84109045353318</v>
      </c>
      <c r="P90" s="77">
        <v>118.51</v>
      </c>
      <c r="Q90" s="77">
        <v>28.96</v>
      </c>
      <c r="R90" s="80">
        <v>0</v>
      </c>
      <c r="S90" s="80">
        <v>0</v>
      </c>
      <c r="T90" s="78">
        <f>SUMPRODUCT(LTA!F90:AJ90,LTA!F$101:AJ$101,LTA!F$103:AJ$103)</f>
        <v>27.950000000000003</v>
      </c>
      <c r="U90" s="78">
        <f>SUMPRODUCT(LTA!F90:AJ90,LTA!F$102:AJ$102,LTA!F$103:AJ$103)</f>
        <v>53.59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103.68</v>
      </c>
      <c r="Z90" s="75">
        <f>IEX!N90</f>
        <v>0</v>
      </c>
      <c r="AA90" s="117">
        <f>STOA!H90</f>
        <v>1004.5699999999999</v>
      </c>
      <c r="AB90" s="117">
        <f>-STOA!N90</f>
        <v>0</v>
      </c>
      <c r="AC90">
        <f t="shared" si="3"/>
        <v>23.119256473048214</v>
      </c>
      <c r="AD90">
        <f t="shared" si="4"/>
        <v>2591.8439103508176</v>
      </c>
      <c r="AE90">
        <f>'IDT-1'!B90</f>
        <v>0</v>
      </c>
      <c r="AF90" s="26"/>
      <c r="AG90">
        <f t="shared" si="5"/>
        <v>2591.8439103508176</v>
      </c>
      <c r="AI90" s="75">
        <f>PXIL!H90</f>
        <v>0</v>
      </c>
      <c r="AJ90" s="75">
        <f>PXIL!N90</f>
        <v>0</v>
      </c>
      <c r="AK90" s="75">
        <f>RTM_IEX!H90</f>
        <v>68.28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75.430000000000007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5.6407569141193594</v>
      </c>
      <c r="F91">
        <f>GT_Spot!P91</f>
        <v>0</v>
      </c>
      <c r="G91">
        <f>PPCL_NG!P91</f>
        <v>33.950000000000003</v>
      </c>
      <c r="H91">
        <f>PPCL_Spot!P91</f>
        <v>2.1190786614515429</v>
      </c>
      <c r="I91">
        <f>Bawana_NG!P91</f>
        <v>96.726035818204181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7.5542308</v>
      </c>
      <c r="O91">
        <f>BRPL_ISGS_exbus!BB91</f>
        <v>1015.1088903591796</v>
      </c>
      <c r="P91" s="77">
        <v>118.51</v>
      </c>
      <c r="Q91" s="77">
        <v>28.96</v>
      </c>
      <c r="R91" s="80">
        <v>0</v>
      </c>
      <c r="S91" s="80">
        <v>0</v>
      </c>
      <c r="T91" s="78">
        <f>SUMPRODUCT(LTA!F91:AJ91,LTA!F$101:AJ$101,LTA!F$103:AJ$103)</f>
        <v>27.549999999999997</v>
      </c>
      <c r="U91" s="78">
        <f>SUMPRODUCT(LTA!F91:AJ91,LTA!F$102:AJ$102,LTA!F$103:AJ$103)</f>
        <v>53.430000000000007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20.71</v>
      </c>
      <c r="Z91" s="75">
        <f>IEX!N91</f>
        <v>0</v>
      </c>
      <c r="AA91" s="117">
        <f>STOA!H91</f>
        <v>1238.6299999999999</v>
      </c>
      <c r="AB91" s="117">
        <f>-STOA!N91</f>
        <v>0</v>
      </c>
      <c r="AC91">
        <f t="shared" si="3"/>
        <v>24.118337559590472</v>
      </c>
      <c r="AD91">
        <f t="shared" si="4"/>
        <v>2704.2938647452538</v>
      </c>
      <c r="AE91">
        <f>'IDT-1'!B91</f>
        <v>0</v>
      </c>
      <c r="AF91" s="26"/>
      <c r="AG91">
        <f t="shared" si="5"/>
        <v>2704.2938647452538</v>
      </c>
      <c r="AI91" s="75">
        <f>PXIL!H91</f>
        <v>0</v>
      </c>
      <c r="AJ91" s="75">
        <f>PXIL!N91</f>
        <v>0</v>
      </c>
      <c r="AK91" s="75">
        <f>RTM_IEX!H91</f>
        <v>85.65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5.6407569141193594</v>
      </c>
      <c r="F92">
        <f>GT_Spot!P92</f>
        <v>0</v>
      </c>
      <c r="G92">
        <f>PPCL_NG!P92</f>
        <v>33.950000000000003</v>
      </c>
      <c r="H92">
        <f>PPCL_Spot!P92</f>
        <v>4.93</v>
      </c>
      <c r="I92">
        <f>Bawana_NG!P92</f>
        <v>96.726035818204181</v>
      </c>
      <c r="J92">
        <f>Bawana_RLNG!P92</f>
        <v>0</v>
      </c>
      <c r="K92">
        <f>Bawana_Spot!P92</f>
        <v>0</v>
      </c>
      <c r="L92">
        <f>TWOMCL!O92</f>
        <v>-5.8316742081447961</v>
      </c>
      <c r="M92">
        <f>EDWPCL!S92</f>
        <v>0</v>
      </c>
      <c r="N92">
        <f>'MSW BWN'!S92</f>
        <v>7.0725795999999992</v>
      </c>
      <c r="O92">
        <f>BRPL_ISGS_exbus!BB92</f>
        <v>1015.1088903591796</v>
      </c>
      <c r="P92" s="77">
        <v>118.51</v>
      </c>
      <c r="Q92" s="77">
        <v>28.96</v>
      </c>
      <c r="R92" s="80">
        <v>0</v>
      </c>
      <c r="S92" s="80">
        <v>0</v>
      </c>
      <c r="T92" s="78">
        <f>SUMPRODUCT(LTA!F92:AJ92,LTA!F$101:AJ$101,LTA!F$103:AJ$103)</f>
        <v>26.86</v>
      </c>
      <c r="U92" s="78">
        <f>SUMPRODUCT(LTA!F92:AJ92,LTA!F$102:AJ$102,LTA!F$103:AJ$103)</f>
        <v>51.879999999999995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43.83</v>
      </c>
      <c r="Z92" s="75">
        <f>IEX!N92</f>
        <v>0</v>
      </c>
      <c r="AA92" s="117">
        <f>STOA!H92</f>
        <v>1238.6299999999999</v>
      </c>
      <c r="AB92" s="117">
        <f>-STOA!N92</f>
        <v>0</v>
      </c>
      <c r="AC92">
        <f t="shared" si="3"/>
        <v>24.192799058973037</v>
      </c>
      <c r="AD92">
        <f t="shared" si="4"/>
        <v>2713.2737894243846</v>
      </c>
      <c r="AE92">
        <f>'IDT-1'!B92</f>
        <v>0</v>
      </c>
      <c r="AF92" s="26"/>
      <c r="AG92">
        <f t="shared" si="5"/>
        <v>2713.2737894243846</v>
      </c>
      <c r="AI92" s="75">
        <f>PXIL!H92</f>
        <v>0</v>
      </c>
      <c r="AJ92" s="75">
        <f>PXIL!N92</f>
        <v>0</v>
      </c>
      <c r="AK92" s="75">
        <f>RTM_IEX!H92</f>
        <v>71.2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5.6407569141193594</v>
      </c>
      <c r="F93">
        <f>GT_Spot!P93</f>
        <v>0</v>
      </c>
      <c r="G93">
        <f>PPCL_NG!P93</f>
        <v>33.950000000000003</v>
      </c>
      <c r="H93">
        <f>PPCL_Spot!P93</f>
        <v>4.93</v>
      </c>
      <c r="I93">
        <f>Bawana_NG!P93</f>
        <v>96.726035818204181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7.4170939999999987</v>
      </c>
      <c r="O93">
        <f>BRPL_ISGS_exbus!BB93</f>
        <v>1015.1088903591796</v>
      </c>
      <c r="P93" s="77">
        <v>118.51</v>
      </c>
      <c r="Q93" s="77">
        <v>28.96</v>
      </c>
      <c r="R93" s="80">
        <v>0</v>
      </c>
      <c r="S93" s="80">
        <v>0</v>
      </c>
      <c r="T93" s="78">
        <f>SUMPRODUCT(LTA!F93:AJ93,LTA!F$101:AJ$101,LTA!F$103:AJ$103)</f>
        <v>26.040000000000003</v>
      </c>
      <c r="U93" s="78">
        <f>SUMPRODUCT(LTA!F93:AJ93,LTA!F$102:AJ$102,LTA!F$103:AJ$103)</f>
        <v>50.900000000000006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70.56</v>
      </c>
      <c r="Z93" s="75">
        <f>IEX!N93</f>
        <v>0</v>
      </c>
      <c r="AA93" s="117">
        <f>STOA!H93</f>
        <v>1243.4699999999998</v>
      </c>
      <c r="AB93" s="117">
        <f>-STOA!N93</f>
        <v>0</v>
      </c>
      <c r="AC93">
        <f t="shared" si="3"/>
        <v>25.159498863529695</v>
      </c>
      <c r="AD93">
        <f t="shared" si="4"/>
        <v>2821.5664879798628</v>
      </c>
      <c r="AE93">
        <f>'IDT-1'!B93</f>
        <v>0</v>
      </c>
      <c r="AF93" s="26"/>
      <c r="AG93">
        <f t="shared" si="5"/>
        <v>2821.5664879798628</v>
      </c>
      <c r="AI93" s="75">
        <f>PXIL!H93</f>
        <v>0</v>
      </c>
      <c r="AJ93" s="75">
        <f>PXIL!N93</f>
        <v>0</v>
      </c>
      <c r="AK93" s="75">
        <f>RTM_IEX!H93</f>
        <v>150.63999999999999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5.6407569141193594</v>
      </c>
      <c r="F94">
        <f>GT_Spot!P94</f>
        <v>0</v>
      </c>
      <c r="G94">
        <f>PPCL_NG!P94</f>
        <v>33.950000000000003</v>
      </c>
      <c r="H94">
        <f>PPCL_Spot!P94</f>
        <v>4.93</v>
      </c>
      <c r="I94">
        <f>Bawana_NG!P94</f>
        <v>96.726035818204181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7.0324419999999996</v>
      </c>
      <c r="O94">
        <f>BRPL_ISGS_exbus!BB94</f>
        <v>1015.1088903591796</v>
      </c>
      <c r="P94" s="77">
        <v>118.51</v>
      </c>
      <c r="Q94" s="77">
        <v>28.96</v>
      </c>
      <c r="R94" s="80">
        <v>0</v>
      </c>
      <c r="S94" s="80">
        <v>0</v>
      </c>
      <c r="T94" s="78">
        <f>SUMPRODUCT(LTA!F94:AJ94,LTA!F$101:AJ$101,LTA!F$103:AJ$103)</f>
        <v>37.32</v>
      </c>
      <c r="U94" s="78">
        <f>SUMPRODUCT(LTA!F94:AJ94,LTA!F$102:AJ$102,LTA!F$103:AJ$103)</f>
        <v>42.54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98.39</v>
      </c>
      <c r="Z94" s="75">
        <f>IEX!N94</f>
        <v>0</v>
      </c>
      <c r="AA94" s="117">
        <f>STOA!H94</f>
        <v>1228.9299999999998</v>
      </c>
      <c r="AB94" s="117">
        <f>-STOA!N94</f>
        <v>0</v>
      </c>
      <c r="AC94">
        <f t="shared" si="3"/>
        <v>25.056937925929695</v>
      </c>
      <c r="AD94">
        <f t="shared" si="4"/>
        <v>2810.0143969174628</v>
      </c>
      <c r="AE94">
        <f>'IDT-1'!B94</f>
        <v>0</v>
      </c>
      <c r="AF94" s="26"/>
      <c r="AG94">
        <f t="shared" si="5"/>
        <v>2810.0143969174628</v>
      </c>
      <c r="AI94" s="75">
        <f>PXIL!H94</f>
        <v>0</v>
      </c>
      <c r="AJ94" s="75">
        <f>PXIL!N94</f>
        <v>0</v>
      </c>
      <c r="AK94" s="75">
        <f>RTM_IEX!H94</f>
        <v>123.16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5.6407569141193594</v>
      </c>
      <c r="F95">
        <f>GT_Spot!P95</f>
        <v>0</v>
      </c>
      <c r="G95">
        <f>PPCL_NG!P95</f>
        <v>33.950000000000003</v>
      </c>
      <c r="H95">
        <f>PPCL_Spot!P95</f>
        <v>4.93</v>
      </c>
      <c r="I95">
        <f>Bawana_NG!P95</f>
        <v>96.726035818204181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7.2649055999999996</v>
      </c>
      <c r="O95">
        <f>BRPL_ISGS_exbus!BB95</f>
        <v>1005.9872942585897</v>
      </c>
      <c r="P95" s="77">
        <v>118.51</v>
      </c>
      <c r="Q95" s="77">
        <v>28.96</v>
      </c>
      <c r="R95" s="80">
        <v>0</v>
      </c>
      <c r="S95" s="80">
        <v>0</v>
      </c>
      <c r="T95" s="78">
        <f>SUMPRODUCT(LTA!F95:AJ95,LTA!F$101:AJ$101,LTA!F$103:AJ$103)</f>
        <v>37.21</v>
      </c>
      <c r="U95" s="78">
        <f>SUMPRODUCT(LTA!F95:AJ95,LTA!F$102:AJ$102,LTA!F$103:AJ$103)</f>
        <v>42.47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141.96</v>
      </c>
      <c r="Z95" s="75">
        <f>IEX!N95</f>
        <v>0</v>
      </c>
      <c r="AA95" s="117">
        <f>STOA!H95</f>
        <v>1219.2299999999998</v>
      </c>
      <c r="AB95" s="117">
        <f>-STOA!N95</f>
        <v>0</v>
      </c>
      <c r="AC95">
        <f t="shared" si="3"/>
        <v>25.142481559924505</v>
      </c>
      <c r="AD95">
        <f t="shared" si="4"/>
        <v>2819.6497207828784</v>
      </c>
      <c r="AE95">
        <f>'IDT-1'!B95</f>
        <v>0</v>
      </c>
      <c r="AF95" s="26"/>
      <c r="AG95">
        <f t="shared" si="5"/>
        <v>2819.6497207828784</v>
      </c>
      <c r="AI95" s="75">
        <f>PXIL!H95</f>
        <v>0</v>
      </c>
      <c r="AJ95" s="75">
        <f>PXIL!N95</f>
        <v>0</v>
      </c>
      <c r="AK95" s="75">
        <f>RTM_IEX!H95</f>
        <v>108.08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5.6407569141193594</v>
      </c>
      <c r="F96">
        <f>GT_Spot!P96</f>
        <v>0</v>
      </c>
      <c r="G96">
        <f>PPCL_NG!P96</f>
        <v>33.950000000000003</v>
      </c>
      <c r="H96">
        <f>PPCL_Spot!P96</f>
        <v>4.93</v>
      </c>
      <c r="I96">
        <f>Bawana_NG!P96</f>
        <v>96.726035818204181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7.0876311999999997</v>
      </c>
      <c r="O96">
        <f>BRPL_ISGS_exbus!BB96</f>
        <v>1005.8547500217743</v>
      </c>
      <c r="P96" s="77">
        <v>118.51</v>
      </c>
      <c r="Q96" s="77">
        <v>28.96</v>
      </c>
      <c r="R96" s="80">
        <v>0</v>
      </c>
      <c r="S96" s="80">
        <v>0</v>
      </c>
      <c r="T96" s="78">
        <f>SUMPRODUCT(LTA!F96:AJ96,LTA!F$101:AJ$101,LTA!F$103:AJ$103)</f>
        <v>36.840000000000003</v>
      </c>
      <c r="U96" s="78">
        <f>SUMPRODUCT(LTA!F96:AJ96,LTA!F$102:AJ$102,LTA!F$103:AJ$103)</f>
        <v>43.69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147.19</v>
      </c>
      <c r="Z96" s="75">
        <f>IEX!N96</f>
        <v>0</v>
      </c>
      <c r="AA96" s="117">
        <f>STOA!H96</f>
        <v>1214.3899999999999</v>
      </c>
      <c r="AB96" s="117">
        <f>-STOA!N96</f>
        <v>0</v>
      </c>
      <c r="AC96">
        <f t="shared" si="3"/>
        <v>24.974227155920531</v>
      </c>
      <c r="AD96">
        <f t="shared" si="4"/>
        <v>2800.6981565500669</v>
      </c>
      <c r="AE96">
        <f>'IDT-1'!B96</f>
        <v>0</v>
      </c>
      <c r="AF96" s="26"/>
      <c r="AG96">
        <f t="shared" si="5"/>
        <v>2800.6981565500669</v>
      </c>
      <c r="AI96" s="75">
        <f>PXIL!H96</f>
        <v>0</v>
      </c>
      <c r="AJ96" s="75">
        <f>PXIL!N96</f>
        <v>0</v>
      </c>
      <c r="AK96" s="75">
        <f>RTM_IEX!H96</f>
        <v>88.03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5.6407569141193594</v>
      </c>
      <c r="F97">
        <f>GT_Spot!P97</f>
        <v>0</v>
      </c>
      <c r="G97">
        <f>PPCL_NG!P97</f>
        <v>33.950000000000003</v>
      </c>
      <c r="H97">
        <f>PPCL_Spot!P97</f>
        <v>2.1190786614515429</v>
      </c>
      <c r="I97">
        <f>Bawana_NG!P97</f>
        <v>96.726035818204181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7.1846303999999996</v>
      </c>
      <c r="O97">
        <f>BRPL_ISGS_exbus!BB97</f>
        <v>1002.7988623017743</v>
      </c>
      <c r="P97" s="77">
        <v>118.51</v>
      </c>
      <c r="Q97" s="77">
        <v>28.96</v>
      </c>
      <c r="R97" s="80">
        <v>0</v>
      </c>
      <c r="S97" s="80">
        <v>0</v>
      </c>
      <c r="T97" s="78">
        <f>SUMPRODUCT(LTA!F97:AJ97,LTA!F$101:AJ$101,LTA!F$103:AJ$103)</f>
        <v>36.5</v>
      </c>
      <c r="U97" s="78">
        <f>SUMPRODUCT(LTA!F97:AJ97,LTA!F$102:AJ$102,LTA!F$103:AJ$103)</f>
        <v>44.79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124.04</v>
      </c>
      <c r="Z97" s="75">
        <f>IEX!N97</f>
        <v>0</v>
      </c>
      <c r="AA97" s="117">
        <f>STOA!H97</f>
        <v>1224.0799999999997</v>
      </c>
      <c r="AB97" s="117">
        <f>-STOA!N97</f>
        <v>0</v>
      </c>
      <c r="AC97">
        <f t="shared" si="3"/>
        <v>25.481900829165301</v>
      </c>
      <c r="AD97">
        <f t="shared" si="4"/>
        <v>2857.8806730182737</v>
      </c>
      <c r="AE97">
        <f>'IDT-1'!B97</f>
        <v>0</v>
      </c>
      <c r="AF97" s="26"/>
      <c r="AG97">
        <f t="shared" si="5"/>
        <v>2857.8806730182737</v>
      </c>
      <c r="AI97" s="75">
        <f>PXIL!H97</f>
        <v>0</v>
      </c>
      <c r="AJ97" s="75">
        <f>PXIL!N97</f>
        <v>0</v>
      </c>
      <c r="AK97" s="75">
        <f>RTM_IEX!H97</f>
        <v>164.19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5.6407569141193594</v>
      </c>
      <c r="F98">
        <f>GT_Spot!P98</f>
        <v>0</v>
      </c>
      <c r="G98">
        <f>PPCL_NG!P98</f>
        <v>33.950000000000003</v>
      </c>
      <c r="H98">
        <f>PPCL_Spot!P98</f>
        <v>2.88</v>
      </c>
      <c r="I98">
        <f>Bawana_NG!P98</f>
        <v>96.726035818204181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7.3535428000000005</v>
      </c>
      <c r="O98">
        <f>BRPL_ISGS_exbus!BB98</f>
        <v>1002.7988623017743</v>
      </c>
      <c r="P98" s="77">
        <v>118.51</v>
      </c>
      <c r="Q98" s="77">
        <v>28.96</v>
      </c>
      <c r="R98" s="80">
        <v>0</v>
      </c>
      <c r="S98" s="80">
        <v>0</v>
      </c>
      <c r="T98" s="78">
        <f>SUMPRODUCT(LTA!F98:AJ98,LTA!F$101:AJ$101,LTA!F$103:AJ$103)</f>
        <v>36.159999999999997</v>
      </c>
      <c r="U98" s="78">
        <f>SUMPRODUCT(LTA!F98:AJ98,LTA!F$102:AJ$102,LTA!F$103:AJ$103)</f>
        <v>42.51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96.8</v>
      </c>
      <c r="Z98" s="75">
        <f>IEX!N98</f>
        <v>0</v>
      </c>
      <c r="AA98" s="117">
        <f>STOA!H98</f>
        <v>1228.9299999999998</v>
      </c>
      <c r="AB98" s="117">
        <f>-STOA!N98</f>
        <v>0</v>
      </c>
      <c r="AC98">
        <f t="shared" si="3"/>
        <v>24.925827366064532</v>
      </c>
      <c r="AD98">
        <f t="shared" si="4"/>
        <v>2795.2465802199231</v>
      </c>
      <c r="AE98">
        <f>'IDT-1'!B98</f>
        <v>0</v>
      </c>
      <c r="AF98" s="26"/>
      <c r="AG98">
        <f t="shared" si="5"/>
        <v>2795.2465802199231</v>
      </c>
      <c r="AI98" s="75">
        <f>PXIL!H98</f>
        <v>0</v>
      </c>
      <c r="AJ98" s="75">
        <f>PXIL!N98</f>
        <v>0</v>
      </c>
      <c r="AK98" s="75">
        <f>RTM_IEX!H98</f>
        <v>125.08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0.26806649650493758</v>
      </c>
      <c r="F99">
        <f t="shared" si="6"/>
        <v>0</v>
      </c>
      <c r="G99">
        <f t="shared" si="6"/>
        <v>0.61973654145827073</v>
      </c>
      <c r="H99">
        <f t="shared" si="6"/>
        <v>9.2269205780095676E-2</v>
      </c>
      <c r="I99">
        <f t="shared" si="6"/>
        <v>2.3014466423095725</v>
      </c>
      <c r="J99">
        <f t="shared" si="6"/>
        <v>0</v>
      </c>
      <c r="K99">
        <f t="shared" si="6"/>
        <v>0</v>
      </c>
      <c r="L99">
        <f t="shared" si="6"/>
        <v>-0.14476660266453398</v>
      </c>
      <c r="M99">
        <f t="shared" si="6"/>
        <v>0</v>
      </c>
      <c r="N99">
        <f t="shared" si="6"/>
        <v>0.17291194459999998</v>
      </c>
      <c r="O99">
        <f t="shared" si="6"/>
        <v>22.010481195309534</v>
      </c>
      <c r="P99" s="77">
        <f t="shared" si="6"/>
        <v>2.6047708130722307</v>
      </c>
      <c r="Q99" s="77">
        <f t="shared" si="6"/>
        <v>0.79238856084765719</v>
      </c>
      <c r="R99" s="80">
        <f t="shared" si="6"/>
        <v>0.52009112664004553</v>
      </c>
      <c r="S99" s="80">
        <f t="shared" si="6"/>
        <v>0</v>
      </c>
      <c r="T99" s="78">
        <f t="shared" si="6"/>
        <v>3.7138549999999997</v>
      </c>
      <c r="U99" s="78">
        <f t="shared" si="6"/>
        <v>1.9723925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1.4303275000000002</v>
      </c>
      <c r="Z99" s="75">
        <f t="shared" si="6"/>
        <v>0</v>
      </c>
      <c r="AA99" s="117">
        <f t="shared" si="6"/>
        <v>19.193930000000002</v>
      </c>
      <c r="AB99" s="117">
        <f t="shared" si="6"/>
        <v>0</v>
      </c>
      <c r="AC99">
        <f t="shared" si="6"/>
        <v>0.50172832313195204</v>
      </c>
      <c r="AD99">
        <f t="shared" si="6"/>
        <v>55.587275100725869</v>
      </c>
      <c r="AE99">
        <f t="shared" si="6"/>
        <v>0.31825049999999999</v>
      </c>
      <c r="AG99">
        <f t="shared" si="6"/>
        <v>55.905525600725881</v>
      </c>
      <c r="AI99">
        <f t="shared" si="6"/>
        <v>0</v>
      </c>
      <c r="AJ99">
        <f t="shared" si="6"/>
        <v>0</v>
      </c>
      <c r="AK99">
        <f t="shared" si="6"/>
        <v>0.73521500000000006</v>
      </c>
      <c r="AL99">
        <f t="shared" si="6"/>
        <v>-0.31597749999999997</v>
      </c>
      <c r="AM99">
        <f t="shared" si="6"/>
        <v>0</v>
      </c>
      <c r="AN99">
        <f t="shared" si="6"/>
        <v>0</v>
      </c>
      <c r="AO99">
        <f t="shared" si="6"/>
        <v>0.12186500000000001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48.66196518718953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2</v>
      </c>
      <c r="N3">
        <f>'MSW BWN'!T3</f>
        <v>4.1394799999999989</v>
      </c>
      <c r="O3">
        <f>BYPL_ISGS_exbus!BB3</f>
        <v>702.93632398728278</v>
      </c>
      <c r="P3" s="77">
        <v>60.78261205896257</v>
      </c>
      <c r="Q3" s="77">
        <v>20.49</v>
      </c>
      <c r="R3" s="80">
        <v>0</v>
      </c>
      <c r="S3" s="80">
        <v>0</v>
      </c>
      <c r="T3" s="78">
        <f>SUMPRODUCT(LTA!F3:AJ3,LTA!F$101:AJ$101,LTA!F$104:AJ$104)</f>
        <v>39.35</v>
      </c>
      <c r="U3" s="78">
        <f>SUMPRODUCT(LTA!F3:AJ3,LTA!F$102:AJ$102,LTA!F$104:AJ$104)</f>
        <v>100.12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396.76000000000005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13.266444568825465</v>
      </c>
      <c r="AD3">
        <f>SUM(B3:AB3,AI3:AR3)-AC3</f>
        <v>1494.2840746158863</v>
      </c>
      <c r="AE3">
        <f>'IDT-1'!C3</f>
        <v>0</v>
      </c>
      <c r="AF3" s="26"/>
      <c r="AG3">
        <f>SUM(AD3:AF3)</f>
        <v>1494.2840746158863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100.84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48.66196518718953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2</v>
      </c>
      <c r="N4">
        <f>'MSW BWN'!T4</f>
        <v>3.9138639999999993</v>
      </c>
      <c r="O4">
        <f>BYPL_ISGS_exbus!BB4</f>
        <v>702.93632398728278</v>
      </c>
      <c r="P4" s="77">
        <v>60.78261205896257</v>
      </c>
      <c r="Q4" s="77">
        <v>20.49</v>
      </c>
      <c r="R4" s="80">
        <v>0</v>
      </c>
      <c r="S4" s="80">
        <v>0</v>
      </c>
      <c r="T4" s="78">
        <f>SUMPRODUCT(LTA!F4:AJ4,LTA!F$101:AJ$101,LTA!F$104:AJ$104)</f>
        <v>39.450000000000003</v>
      </c>
      <c r="U4" s="78">
        <f>SUMPRODUCT(LTA!F4:AJ4,LTA!F$102:AJ$102,LTA!F$104:AJ$104)</f>
        <v>100.31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396.76000000000005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13.104827148025462</v>
      </c>
      <c r="AD4">
        <f t="shared" ref="AD4:AD67" si="1">SUM(B4:AB4,AI4:AR4)-AC4</f>
        <v>1476.0800760366863</v>
      </c>
      <c r="AE4">
        <f>'IDT-1'!C4</f>
        <v>0</v>
      </c>
      <c r="AF4" s="26"/>
      <c r="AG4">
        <f t="shared" ref="AG4:AG67" si="2">SUM(AD4:AF4)</f>
        <v>1476.0800760366863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82.41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48.66196518718953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2</v>
      </c>
      <c r="N5">
        <f>'MSW BWN'!T5</f>
        <v>4.3000879999999997</v>
      </c>
      <c r="O5">
        <f>BYPL_ISGS_exbus!BB5</f>
        <v>702.51092560540701</v>
      </c>
      <c r="P5" s="77">
        <v>60.78261205896257</v>
      </c>
      <c r="Q5" s="77">
        <v>20.49</v>
      </c>
      <c r="R5" s="80">
        <v>0</v>
      </c>
      <c r="S5" s="80">
        <v>0</v>
      </c>
      <c r="T5" s="78">
        <f>SUMPRODUCT(LTA!F5:AJ5,LTA!F$101:AJ$101,LTA!F$104:AJ$104)</f>
        <v>39.549999999999997</v>
      </c>
      <c r="U5" s="78">
        <f>SUMPRODUCT(LTA!F5:AJ5,LTA!F$102:AJ$102,LTA!F$104:AJ$104)</f>
        <v>100.65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396.76000000000005</v>
      </c>
      <c r="AB5" s="117">
        <f>-STOA!O5</f>
        <v>0</v>
      </c>
      <c r="AC5">
        <f t="shared" si="0"/>
        <v>13.419194064796676</v>
      </c>
      <c r="AD5">
        <f t="shared" si="1"/>
        <v>1390.9565347380392</v>
      </c>
      <c r="AE5">
        <f>'IDT-1'!C5</f>
        <v>0</v>
      </c>
      <c r="AF5" s="26"/>
      <c r="AG5">
        <f t="shared" si="2"/>
        <v>1390.9565347380392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-60</v>
      </c>
      <c r="AM5" s="75">
        <f>RTM_PXI!I5</f>
        <v>0</v>
      </c>
      <c r="AN5" s="75">
        <f>RTM_PXI!O5</f>
        <v>0</v>
      </c>
      <c r="AO5" s="192">
        <f>GDAM_IEX!I5</f>
        <v>57.2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48.66196518718953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2</v>
      </c>
      <c r="N6">
        <f>'MSW BWN'!T6</f>
        <v>4.2953079999999995</v>
      </c>
      <c r="O6">
        <f>BYPL_ISGS_exbus!BB6</f>
        <v>702.12180573340697</v>
      </c>
      <c r="P6" s="77">
        <v>60.78261205896257</v>
      </c>
      <c r="Q6" s="77">
        <v>20.49</v>
      </c>
      <c r="R6" s="80">
        <v>0</v>
      </c>
      <c r="S6" s="80">
        <v>0</v>
      </c>
      <c r="T6" s="78">
        <f>SUMPRODUCT(LTA!F6:AJ6,LTA!F$101:AJ$101,LTA!F$104:AJ$104)</f>
        <v>40.229999999999997</v>
      </c>
      <c r="U6" s="78">
        <f>SUMPRODUCT(LTA!F6:AJ6,LTA!F$102:AJ$102,LTA!F$104:AJ$104)</f>
        <v>100.92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396.76000000000005</v>
      </c>
      <c r="AB6" s="117">
        <f>-STOA!O6</f>
        <v>0</v>
      </c>
      <c r="AC6">
        <f t="shared" si="0"/>
        <v>13.253455745923075</v>
      </c>
      <c r="AD6">
        <f t="shared" si="1"/>
        <v>1372.2883731849129</v>
      </c>
      <c r="AE6">
        <f>'IDT-1'!C6</f>
        <v>0</v>
      </c>
      <c r="AF6" s="26"/>
      <c r="AG6">
        <f t="shared" si="2"/>
        <v>1372.2883731849129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37.81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</v>
      </c>
      <c r="I7">
        <f>Bawana_NG!Q7</f>
        <v>48.66196518718953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2</v>
      </c>
      <c r="N7">
        <f>'MSW BWN'!T7</f>
        <v>4.1662479999999986</v>
      </c>
      <c r="O7">
        <f>BYPL_ISGS_exbus!BB7</f>
        <v>702.12180573340697</v>
      </c>
      <c r="P7" s="77">
        <v>60.78261205896257</v>
      </c>
      <c r="Q7" s="77">
        <v>20.49</v>
      </c>
      <c r="R7" s="80">
        <v>0</v>
      </c>
      <c r="S7" s="80">
        <v>0</v>
      </c>
      <c r="T7" s="78">
        <f>SUMPRODUCT(LTA!F7:AJ7,LTA!F$101:AJ$101,LTA!F$104:AJ$104)</f>
        <v>41.39</v>
      </c>
      <c r="U7" s="78">
        <f>SUMPRODUCT(LTA!F7:AJ7,LTA!F$102:AJ$102,LTA!F$104:AJ$104)</f>
        <v>101.58000000000001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348.28000000000003</v>
      </c>
      <c r="AB7" s="117">
        <f>-STOA!O7</f>
        <v>0</v>
      </c>
      <c r="AC7">
        <f t="shared" si="0"/>
        <v>12.652192192257216</v>
      </c>
      <c r="AD7">
        <f t="shared" si="1"/>
        <v>1364.8305767385787</v>
      </c>
      <c r="AE7">
        <f>'IDT-1'!C7</f>
        <v>0</v>
      </c>
      <c r="AF7" s="26"/>
      <c r="AG7">
        <f t="shared" si="2"/>
        <v>1364.8305767385787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46.54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48.66196518718953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2</v>
      </c>
      <c r="N8">
        <f>'MSW BWN'!T8</f>
        <v>4.0151999999999992</v>
      </c>
      <c r="O8">
        <f>BYPL_ISGS_exbus!BB8</f>
        <v>697.90354434420067</v>
      </c>
      <c r="P8" s="77">
        <v>60.78261205896257</v>
      </c>
      <c r="Q8" s="77">
        <v>20.49</v>
      </c>
      <c r="R8" s="80">
        <v>0</v>
      </c>
      <c r="S8" s="80">
        <v>0</v>
      </c>
      <c r="T8" s="78">
        <f>SUMPRODUCT(LTA!F8:AJ8,LTA!F$101:AJ$101,LTA!F$104:AJ$104)</f>
        <v>42.4</v>
      </c>
      <c r="U8" s="78">
        <f>SUMPRODUCT(LTA!F8:AJ8,LTA!F$102:AJ$102,LTA!F$104:AJ$104)</f>
        <v>101.79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348.28000000000003</v>
      </c>
      <c r="AB8" s="117">
        <f>-STOA!O8</f>
        <v>0</v>
      </c>
      <c r="AC8">
        <f t="shared" si="0"/>
        <v>12.419702269632202</v>
      </c>
      <c r="AD8">
        <f t="shared" si="1"/>
        <v>1338.6437572719974</v>
      </c>
      <c r="AE8">
        <f>'IDT-1'!C8</f>
        <v>0</v>
      </c>
      <c r="AF8" s="26"/>
      <c r="AG8">
        <f t="shared" si="2"/>
        <v>1338.6437572719974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23.27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48.66196518718953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2</v>
      </c>
      <c r="N9">
        <f>'MSW BWN'!T9</f>
        <v>4.1021959999999993</v>
      </c>
      <c r="O9">
        <f>BYPL_ISGS_exbus!BB9</f>
        <v>697.37945666332882</v>
      </c>
      <c r="P9" s="77">
        <v>60.78261205896257</v>
      </c>
      <c r="Q9" s="77">
        <v>20.49</v>
      </c>
      <c r="R9" s="80">
        <v>0</v>
      </c>
      <c r="S9" s="80">
        <v>0</v>
      </c>
      <c r="T9" s="78">
        <f>SUMPRODUCT(LTA!F9:AJ9,LTA!F$101:AJ$101,LTA!F$104:AJ$104)</f>
        <v>42.46</v>
      </c>
      <c r="U9" s="78">
        <f>SUMPRODUCT(LTA!F9:AJ9,LTA!F$102:AJ$102,LTA!F$104:AJ$104)</f>
        <v>102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347.31</v>
      </c>
      <c r="AB9" s="117">
        <f>-STOA!O9</f>
        <v>0</v>
      </c>
      <c r="AC9">
        <f t="shared" si="0"/>
        <v>12.426873050895411</v>
      </c>
      <c r="AD9">
        <f t="shared" si="1"/>
        <v>1289.2294948098622</v>
      </c>
      <c r="AE9">
        <f>'IDT-1'!C9</f>
        <v>0</v>
      </c>
      <c r="AF9" s="26"/>
      <c r="AG9">
        <f t="shared" si="2"/>
        <v>1289.2294948098622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48.66196518718953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2</v>
      </c>
      <c r="N10">
        <f>'MSW BWN'!T10</f>
        <v>4.2771439999999998</v>
      </c>
      <c r="O10">
        <f>BYPL_ISGS_exbus!BB10</f>
        <v>697.37945666332882</v>
      </c>
      <c r="P10" s="77">
        <v>60.78261205896257</v>
      </c>
      <c r="Q10" s="77">
        <v>20.49</v>
      </c>
      <c r="R10" s="80">
        <v>0</v>
      </c>
      <c r="S10" s="80">
        <v>0</v>
      </c>
      <c r="T10" s="78">
        <f>SUMPRODUCT(LTA!F10:AJ10,LTA!F$101:AJ$101,LTA!F$104:AJ$104)</f>
        <v>42.09</v>
      </c>
      <c r="U10" s="78">
        <f>SUMPRODUCT(LTA!F10:AJ10,LTA!F$102:AJ$102,LTA!F$104:AJ$104)</f>
        <v>103.19000000000001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332.77</v>
      </c>
      <c r="AB10" s="117">
        <f>-STOA!O10</f>
        <v>0</v>
      </c>
      <c r="AC10">
        <f t="shared" si="0"/>
        <v>11.952551492407599</v>
      </c>
      <c r="AD10">
        <f t="shared" si="1"/>
        <v>1316.1587643683501</v>
      </c>
      <c r="AE10">
        <f>'IDT-1'!C10</f>
        <v>0</v>
      </c>
      <c r="AF10" s="26"/>
      <c r="AG10">
        <f t="shared" si="2"/>
        <v>1316.1587643683501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7.3304248645566012</v>
      </c>
      <c r="F11">
        <f>GT_Spot!Q11</f>
        <v>0</v>
      </c>
      <c r="G11">
        <f>PPCL_NG!Q11</f>
        <v>19.28</v>
      </c>
      <c r="H11">
        <f>PPCL_Spot!Q11</f>
        <v>5.0999999999999996</v>
      </c>
      <c r="I11">
        <f>Bawana_NG!Q11</f>
        <v>48.66196518718953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2</v>
      </c>
      <c r="N11">
        <f>'MSW BWN'!T11</f>
        <v>4.4186319999999988</v>
      </c>
      <c r="O11">
        <f>BYPL_ISGS_exbus!BB11</f>
        <v>650.06243396560478</v>
      </c>
      <c r="P11" s="77">
        <v>60.78261205896257</v>
      </c>
      <c r="Q11" s="77">
        <v>20.49</v>
      </c>
      <c r="R11" s="80">
        <v>0</v>
      </c>
      <c r="S11" s="80">
        <v>0</v>
      </c>
      <c r="T11" s="78">
        <f>SUMPRODUCT(LTA!F11:AJ11,LTA!F$101:AJ$101,LTA!F$104:AJ$104)</f>
        <v>42.27</v>
      </c>
      <c r="U11" s="78">
        <f>SUMPRODUCT(LTA!F11:AJ11,LTA!F$102:AJ$102,LTA!F$104:AJ$104)</f>
        <v>104.17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318.21999999999997</v>
      </c>
      <c r="AB11" s="117">
        <f>-STOA!O11</f>
        <v>0</v>
      </c>
      <c r="AC11">
        <f t="shared" si="0"/>
        <v>11.288517399071559</v>
      </c>
      <c r="AD11">
        <f t="shared" si="1"/>
        <v>1271.4975506772419</v>
      </c>
      <c r="AE11">
        <f>'IDT-1'!C11</f>
        <v>0</v>
      </c>
      <c r="AF11" s="26"/>
      <c r="AG11">
        <f t="shared" si="2"/>
        <v>1271.4975506772419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7.3304248645566012</v>
      </c>
      <c r="F12">
        <f>GT_Spot!Q12</f>
        <v>0</v>
      </c>
      <c r="G12">
        <f>PPCL_NG!Q12</f>
        <v>19.28</v>
      </c>
      <c r="H12">
        <f>PPCL_Spot!Q12</f>
        <v>5.0999999999999996</v>
      </c>
      <c r="I12">
        <f>Bawana_NG!Q12</f>
        <v>48.66196518718953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2</v>
      </c>
      <c r="N12">
        <f>'MSW BWN'!T12</f>
        <v>4.3459759999999994</v>
      </c>
      <c r="O12">
        <f>BYPL_ISGS_exbus!BB12</f>
        <v>650.06243396560478</v>
      </c>
      <c r="P12" s="77">
        <v>60.78261205896257</v>
      </c>
      <c r="Q12" s="77">
        <v>20.49</v>
      </c>
      <c r="R12" s="80">
        <v>0</v>
      </c>
      <c r="S12" s="80">
        <v>0</v>
      </c>
      <c r="T12" s="78">
        <f>SUMPRODUCT(LTA!F12:AJ12,LTA!F$101:AJ$101,LTA!F$104:AJ$104)</f>
        <v>42.45</v>
      </c>
      <c r="U12" s="78">
        <f>SUMPRODUCT(LTA!F12:AJ12,LTA!F$102:AJ$102,LTA!F$104:AJ$104)</f>
        <v>104.27000000000001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303.68</v>
      </c>
      <c r="AB12" s="117">
        <f>-STOA!O12</f>
        <v>0</v>
      </c>
      <c r="AC12">
        <f t="shared" si="0"/>
        <v>11.162390026271559</v>
      </c>
      <c r="AD12">
        <f t="shared" si="1"/>
        <v>1257.2910220500419</v>
      </c>
      <c r="AE12">
        <f>'IDT-1'!C12</f>
        <v>0</v>
      </c>
      <c r="AF12" s="26"/>
      <c r="AG12">
        <f t="shared" si="2"/>
        <v>1257.2910220500419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7.3304248645566012</v>
      </c>
      <c r="F13">
        <f>GT_Spot!Q13</f>
        <v>0</v>
      </c>
      <c r="G13">
        <f>PPCL_NG!Q13</f>
        <v>19.28</v>
      </c>
      <c r="H13">
        <f>PPCL_Spot!Q13</f>
        <v>5.07</v>
      </c>
      <c r="I13">
        <f>Bawana_NG!Q13</f>
        <v>48.66196518718953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2</v>
      </c>
      <c r="N13">
        <f>'MSW BWN'!T13</f>
        <v>4.1528639999999992</v>
      </c>
      <c r="O13">
        <f>BYPL_ISGS_exbus!BB13</f>
        <v>623.4367598296717</v>
      </c>
      <c r="P13" s="77">
        <v>60.78261205896257</v>
      </c>
      <c r="Q13" s="77">
        <v>20.49</v>
      </c>
      <c r="R13" s="80">
        <v>0</v>
      </c>
      <c r="S13" s="80">
        <v>0</v>
      </c>
      <c r="T13" s="78">
        <f>SUMPRODUCT(LTA!F13:AJ13,LTA!F$101:AJ$101,LTA!F$104:AJ$104)</f>
        <v>43.25</v>
      </c>
      <c r="U13" s="78">
        <f>SUMPRODUCT(LTA!F13:AJ13,LTA!F$102:AJ$102,LTA!F$104:AJ$104)</f>
        <v>104.84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303.68</v>
      </c>
      <c r="AB13" s="117">
        <f>-STOA!O13</f>
        <v>0</v>
      </c>
      <c r="AC13">
        <f t="shared" si="0"/>
        <v>11.026957983497301</v>
      </c>
      <c r="AD13">
        <f t="shared" si="1"/>
        <v>1221.9476679568829</v>
      </c>
      <c r="AE13">
        <f>'IDT-1'!C13</f>
        <v>0</v>
      </c>
      <c r="AF13" s="26"/>
      <c r="AG13">
        <f t="shared" si="2"/>
        <v>1221.9476679568829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7.3304248645566012</v>
      </c>
      <c r="F14">
        <f>GT_Spot!Q14</f>
        <v>0</v>
      </c>
      <c r="G14">
        <f>PPCL_NG!Q14</f>
        <v>19.28</v>
      </c>
      <c r="H14">
        <f>PPCL_Spot!Q14</f>
        <v>5.0999999999999996</v>
      </c>
      <c r="I14">
        <f>Bawana_NG!Q14</f>
        <v>48.66196518718953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2</v>
      </c>
      <c r="N14">
        <f>'MSW BWN'!T14</f>
        <v>4.2398599999999984</v>
      </c>
      <c r="O14">
        <f>BYPL_ISGS_exbus!BB14</f>
        <v>623.43668878927087</v>
      </c>
      <c r="P14" s="77">
        <v>60.78261205896257</v>
      </c>
      <c r="Q14" s="77">
        <v>20.49</v>
      </c>
      <c r="R14" s="80">
        <v>0</v>
      </c>
      <c r="S14" s="80">
        <v>0</v>
      </c>
      <c r="T14" s="78">
        <f>SUMPRODUCT(LTA!F14:AJ14,LTA!F$101:AJ$101,LTA!F$104:AJ$104)</f>
        <v>43.91</v>
      </c>
      <c r="U14" s="78">
        <f>SUMPRODUCT(LTA!F14:AJ14,LTA!F$102:AJ$102,LTA!F$104:AJ$104)</f>
        <v>105.36000000000001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303.68</v>
      </c>
      <c r="AB14" s="117">
        <f>-STOA!O14</f>
        <v>0</v>
      </c>
      <c r="AC14">
        <f t="shared" si="0"/>
        <v>11.038370923141773</v>
      </c>
      <c r="AD14">
        <f t="shared" si="1"/>
        <v>1223.2331799768376</v>
      </c>
      <c r="AE14">
        <f>'IDT-1'!C14</f>
        <v>0</v>
      </c>
      <c r="AF14" s="26"/>
      <c r="AG14">
        <f t="shared" si="2"/>
        <v>1223.2331799768376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5.0999999999999996</v>
      </c>
      <c r="I15">
        <f>Bawana_NG!Q15</f>
        <v>48.66196518718953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2</v>
      </c>
      <c r="N15">
        <f>'MSW BWN'!T15</f>
        <v>4.3956879999999989</v>
      </c>
      <c r="O15">
        <f>BYPL_ISGS_exbus!BB15</f>
        <v>619.42346190252874</v>
      </c>
      <c r="P15" s="77">
        <v>60.78261205896257</v>
      </c>
      <c r="Q15" s="77">
        <v>20.49</v>
      </c>
      <c r="R15" s="80">
        <v>0</v>
      </c>
      <c r="S15" s="80">
        <v>0</v>
      </c>
      <c r="T15" s="78">
        <f>SUMPRODUCT(LTA!F15:AJ15,LTA!F$101:AJ$101,LTA!F$104:AJ$104)</f>
        <v>44.87</v>
      </c>
      <c r="U15" s="78">
        <f>SUMPRODUCT(LTA!F15:AJ15,LTA!F$102:AJ$102,LTA!F$104:AJ$104)</f>
        <v>105.77000000000001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286.33</v>
      </c>
      <c r="AB15" s="117">
        <f>-STOA!O15</f>
        <v>0</v>
      </c>
      <c r="AC15">
        <f t="shared" si="0"/>
        <v>11.27983928164476</v>
      </c>
      <c r="AD15">
        <f t="shared" si="1"/>
        <v>1156.0140258183128</v>
      </c>
      <c r="AE15">
        <f>'IDT-1'!C15</f>
        <v>0</v>
      </c>
      <c r="AF15" s="26"/>
      <c r="AG15">
        <f t="shared" si="2"/>
        <v>1156.0140258183128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5.0999999999999996</v>
      </c>
      <c r="I16">
        <f>Bawana_NG!Q16</f>
        <v>48.66196518718953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2</v>
      </c>
      <c r="N16">
        <f>'MSW BWN'!T16</f>
        <v>4.3593599999999988</v>
      </c>
      <c r="O16">
        <f>BYPL_ISGS_exbus!BB16</f>
        <v>610.93412535927803</v>
      </c>
      <c r="P16" s="77">
        <v>60.78261205896257</v>
      </c>
      <c r="Q16" s="77">
        <v>20.49</v>
      </c>
      <c r="R16" s="80">
        <v>0</v>
      </c>
      <c r="S16" s="80">
        <v>0</v>
      </c>
      <c r="T16" s="78">
        <f>SUMPRODUCT(LTA!F16:AJ16,LTA!F$101:AJ$101,LTA!F$104:AJ$104)</f>
        <v>45.73</v>
      </c>
      <c r="U16" s="78">
        <f>SUMPRODUCT(LTA!F16:AJ16,LTA!F$102:AJ$102,LTA!F$104:AJ$104)</f>
        <v>106.04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286.33</v>
      </c>
      <c r="AB16" s="117">
        <f>-STOA!O16</f>
        <v>0</v>
      </c>
      <c r="AC16">
        <f t="shared" si="0"/>
        <v>11.241391816230738</v>
      </c>
      <c r="AD16">
        <f t="shared" si="1"/>
        <v>1145.656808740476</v>
      </c>
      <c r="AE16">
        <f>'IDT-1'!C16</f>
        <v>0</v>
      </c>
      <c r="AF16" s="26"/>
      <c r="AG16">
        <f t="shared" si="2"/>
        <v>1145.656808740476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5.0999999999999996</v>
      </c>
      <c r="I17">
        <f>Bawana_NG!Q17</f>
        <v>48.66196518718953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2</v>
      </c>
      <c r="N17">
        <f>'MSW BWN'!T17</f>
        <v>4.2905279999999992</v>
      </c>
      <c r="O17">
        <f>BYPL_ISGS_exbus!BB17</f>
        <v>604.30569032406265</v>
      </c>
      <c r="P17" s="77">
        <v>60.78261205896257</v>
      </c>
      <c r="Q17" s="77">
        <v>20.49</v>
      </c>
      <c r="R17" s="80">
        <v>0</v>
      </c>
      <c r="S17" s="80">
        <v>0</v>
      </c>
      <c r="T17" s="78">
        <f>SUMPRODUCT(LTA!F17:AJ17,LTA!F$101:AJ$101,LTA!F$104:AJ$104)</f>
        <v>44.75</v>
      </c>
      <c r="U17" s="78">
        <f>SUMPRODUCT(LTA!F17:AJ17,LTA!F$102:AJ$102,LTA!F$104:AJ$104)</f>
        <v>100.25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286.33</v>
      </c>
      <c r="AB17" s="117">
        <f>-STOA!O17</f>
        <v>0</v>
      </c>
      <c r="AC17">
        <f t="shared" si="0"/>
        <v>11.051854846143282</v>
      </c>
      <c r="AD17">
        <f t="shared" si="1"/>
        <v>1140.3790786753482</v>
      </c>
      <c r="AE17">
        <f>'IDT-1'!C17</f>
        <v>-10</v>
      </c>
      <c r="AF17" s="26"/>
      <c r="AG17">
        <f t="shared" si="2"/>
        <v>1130.3790786753482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5.0999999999999996</v>
      </c>
      <c r="I18">
        <f>Bawana_NG!Q18</f>
        <v>48.66196518718953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2</v>
      </c>
      <c r="N18">
        <f>'MSW BWN'!T18</f>
        <v>4.1480839999999999</v>
      </c>
      <c r="O18">
        <f>BYPL_ISGS_exbus!BB18</f>
        <v>604.30630300918074</v>
      </c>
      <c r="P18" s="77">
        <v>60.78261205896257</v>
      </c>
      <c r="Q18" s="77">
        <v>20.49</v>
      </c>
      <c r="R18" s="80">
        <v>0</v>
      </c>
      <c r="S18" s="80">
        <v>0</v>
      </c>
      <c r="T18" s="78">
        <f>SUMPRODUCT(LTA!F18:AJ18,LTA!F$101:AJ$101,LTA!F$104:AJ$104)</f>
        <v>44.67</v>
      </c>
      <c r="U18" s="78">
        <f>SUMPRODUCT(LTA!F18:AJ18,LTA!F$102:AJ$102,LTA!F$104:AJ$104)</f>
        <v>100.08000000000001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286.33</v>
      </c>
      <c r="AB18" s="117">
        <f>-STOA!O18</f>
        <v>0</v>
      </c>
      <c r="AC18">
        <f t="shared" si="0"/>
        <v>11.296994301193791</v>
      </c>
      <c r="AD18">
        <f t="shared" si="1"/>
        <v>1111.7421079054159</v>
      </c>
      <c r="AE18">
        <f>'IDT-1'!C18</f>
        <v>0</v>
      </c>
      <c r="AF18" s="26"/>
      <c r="AG18">
        <f t="shared" si="2"/>
        <v>1111.7421079054159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48.66196518718953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2</v>
      </c>
      <c r="N19">
        <f>'MSW BWN'!T19</f>
        <v>4.0151999999999992</v>
      </c>
      <c r="O19">
        <f>BYPL_ISGS_exbus!BB19</f>
        <v>604.30619927417843</v>
      </c>
      <c r="P19" s="77">
        <v>60.78261205896257</v>
      </c>
      <c r="Q19" s="77">
        <v>20.49</v>
      </c>
      <c r="R19" s="80">
        <v>0</v>
      </c>
      <c r="S19" s="80">
        <v>0</v>
      </c>
      <c r="T19" s="78">
        <f>SUMPRODUCT(LTA!F19:AJ19,LTA!F$101:AJ$101,LTA!F$104:AJ$104)</f>
        <v>44.92</v>
      </c>
      <c r="U19" s="78">
        <f>SUMPRODUCT(LTA!F19:AJ19,LTA!F$102:AJ$102,LTA!F$104:AJ$104)</f>
        <v>100.18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286.33</v>
      </c>
      <c r="AB19" s="117">
        <f>-STOA!O19</f>
        <v>0</v>
      </c>
      <c r="AC19">
        <f t="shared" si="0"/>
        <v>11.084360009125771</v>
      </c>
      <c r="AD19">
        <f t="shared" si="1"/>
        <v>1087.7917544624815</v>
      </c>
      <c r="AE19">
        <f>'IDT-1'!C19</f>
        <v>0</v>
      </c>
      <c r="AF19" s="26"/>
      <c r="AG19">
        <f t="shared" si="2"/>
        <v>1087.7917544624815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48.66196518718953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2</v>
      </c>
      <c r="N20">
        <f>'MSW BWN'!T20</f>
        <v>4.2446399999999995</v>
      </c>
      <c r="O20">
        <f>BYPL_ISGS_exbus!BB20</f>
        <v>614.17899873111514</v>
      </c>
      <c r="P20" s="77">
        <v>60.78261205896257</v>
      </c>
      <c r="Q20" s="77">
        <v>20.49</v>
      </c>
      <c r="R20" s="80">
        <v>0</v>
      </c>
      <c r="S20" s="80">
        <v>0</v>
      </c>
      <c r="T20" s="78">
        <f>SUMPRODUCT(LTA!F20:AJ20,LTA!F$101:AJ$101,LTA!F$104:AJ$104)</f>
        <v>45.11</v>
      </c>
      <c r="U20" s="78">
        <f>SUMPRODUCT(LTA!F20:AJ20,LTA!F$102:AJ$102,LTA!F$104:AJ$104)</f>
        <v>100.29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286.33</v>
      </c>
      <c r="AB20" s="117">
        <f>-STOA!O20</f>
        <v>0</v>
      </c>
      <c r="AC20">
        <f t="shared" si="0"/>
        <v>11.175899716346814</v>
      </c>
      <c r="AD20">
        <f t="shared" si="1"/>
        <v>1098.1024542121972</v>
      </c>
      <c r="AE20">
        <f>'IDT-1'!C20</f>
        <v>-1</v>
      </c>
      <c r="AF20" s="26"/>
      <c r="AG20">
        <f t="shared" si="2"/>
        <v>1097.1024542121972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20.36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48.66196518718953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2</v>
      </c>
      <c r="N21">
        <f>'MSW BWN'!T21</f>
        <v>4.1576439999999995</v>
      </c>
      <c r="O21">
        <f>BYPL_ISGS_exbus!BB21</f>
        <v>620.0669759945074</v>
      </c>
      <c r="P21" s="77">
        <v>60.78261205896257</v>
      </c>
      <c r="Q21" s="77">
        <v>20.49</v>
      </c>
      <c r="R21" s="80">
        <v>0</v>
      </c>
      <c r="S21" s="80">
        <v>0</v>
      </c>
      <c r="T21" s="78">
        <f>SUMPRODUCT(LTA!F21:AJ21,LTA!F$101:AJ$101,LTA!F$104:AJ$104)</f>
        <v>45.18</v>
      </c>
      <c r="U21" s="78">
        <f>SUMPRODUCT(LTA!F21:AJ21,LTA!F$102:AJ$102,LTA!F$104:AJ$104)</f>
        <v>100.21000000000001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286.33</v>
      </c>
      <c r="AB21" s="117">
        <f>-STOA!O21</f>
        <v>0</v>
      </c>
      <c r="AC21">
        <f t="shared" si="0"/>
        <v>11.253973862271478</v>
      </c>
      <c r="AD21">
        <f t="shared" si="1"/>
        <v>1126.9852233783879</v>
      </c>
      <c r="AE21">
        <f>'IDT-1'!C21</f>
        <v>-70</v>
      </c>
      <c r="AF21" s="26"/>
      <c r="AG21">
        <f t="shared" si="2"/>
        <v>1056.9852233783879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20.36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48.66196518718953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2</v>
      </c>
      <c r="N22">
        <f>'MSW BWN'!T22</f>
        <v>4.0563079999999996</v>
      </c>
      <c r="O22">
        <f>BYPL_ISGS_exbus!BB22</f>
        <v>620.06690355681963</v>
      </c>
      <c r="P22" s="77">
        <v>60.78261205896257</v>
      </c>
      <c r="Q22" s="77">
        <v>20.49</v>
      </c>
      <c r="R22" s="80">
        <v>0</v>
      </c>
      <c r="S22" s="80">
        <v>0</v>
      </c>
      <c r="T22" s="78">
        <f>SUMPRODUCT(LTA!F22:AJ22,LTA!F$101:AJ$101,LTA!F$104:AJ$104)</f>
        <v>46.83</v>
      </c>
      <c r="U22" s="78">
        <f>SUMPRODUCT(LTA!F22:AJ22,LTA!F$102:AJ$102,LTA!F$104:AJ$104)</f>
        <v>105.12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286.33</v>
      </c>
      <c r="AB22" s="117">
        <f>-STOA!O22</f>
        <v>0</v>
      </c>
      <c r="AC22">
        <f t="shared" si="0"/>
        <v>11.310809468019825</v>
      </c>
      <c r="AD22">
        <f t="shared" si="1"/>
        <v>1133.3869793349518</v>
      </c>
      <c r="AE22">
        <f>'IDT-1'!C22</f>
        <v>-80</v>
      </c>
      <c r="AF22" s="26"/>
      <c r="AG22">
        <f t="shared" si="2"/>
        <v>1053.3869793349518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48.66196518718953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2</v>
      </c>
      <c r="N23">
        <f>'MSW BWN'!T23</f>
        <v>4.1021959999999993</v>
      </c>
      <c r="O23">
        <f>BYPL_ISGS_exbus!BB23</f>
        <v>614.00164107784622</v>
      </c>
      <c r="P23" s="77">
        <v>60.78261205896257</v>
      </c>
      <c r="Q23" s="77">
        <v>20.49</v>
      </c>
      <c r="R23" s="80">
        <v>0</v>
      </c>
      <c r="S23" s="80">
        <v>0</v>
      </c>
      <c r="T23" s="78">
        <f>SUMPRODUCT(LTA!F23:AJ23,LTA!F$101:AJ$101,LTA!F$104:AJ$104)</f>
        <v>46.71</v>
      </c>
      <c r="U23" s="78">
        <f>SUMPRODUCT(LTA!F23:AJ23,LTA!F$102:AJ$102,LTA!F$104:AJ$104)</f>
        <v>105.04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286.33</v>
      </c>
      <c r="AB23" s="117">
        <f>-STOA!O23</f>
        <v>0</v>
      </c>
      <c r="AC23">
        <f t="shared" si="0"/>
        <v>11.095793548965117</v>
      </c>
      <c r="AD23">
        <f t="shared" si="1"/>
        <v>1119.2127587263101</v>
      </c>
      <c r="AE23">
        <f>'IDT-1'!C23</f>
        <v>-24.978000000000002</v>
      </c>
      <c r="AF23" s="26"/>
      <c r="AG23">
        <f t="shared" si="2"/>
        <v>1094.23475872631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48.66196518718953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2</v>
      </c>
      <c r="N24">
        <f>'MSW BWN'!T24</f>
        <v>4.3364159999999989</v>
      </c>
      <c r="O24">
        <f>BYPL_ISGS_exbus!BB24</f>
        <v>698.41558113871474</v>
      </c>
      <c r="P24" s="77">
        <v>60.78261205896257</v>
      </c>
      <c r="Q24" s="77">
        <v>20.49</v>
      </c>
      <c r="R24" s="80">
        <v>0</v>
      </c>
      <c r="S24" s="80">
        <v>0</v>
      </c>
      <c r="T24" s="78">
        <f>SUMPRODUCT(LTA!F24:AJ24,LTA!F$101:AJ$101,LTA!F$104:AJ$104)</f>
        <v>46.43</v>
      </c>
      <c r="U24" s="78">
        <f>SUMPRODUCT(LTA!F24:AJ24,LTA!F$102:AJ$102,LTA!F$104:AJ$104)</f>
        <v>105.4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-80</v>
      </c>
      <c r="AA24" s="117">
        <f>STOA!I24</f>
        <v>286.33</v>
      </c>
      <c r="AB24" s="117">
        <f>-STOA!O24</f>
        <v>0</v>
      </c>
      <c r="AC24">
        <f t="shared" si="0"/>
        <v>12.951167297775175</v>
      </c>
      <c r="AD24">
        <f t="shared" si="1"/>
        <v>1077.0855450383683</v>
      </c>
      <c r="AE24">
        <f>'IDT-1'!C24</f>
        <v>-17.780999999999999</v>
      </c>
      <c r="AF24" s="26"/>
      <c r="AG24">
        <f t="shared" si="2"/>
        <v>1059.3045450383684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48.66196518718953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2</v>
      </c>
      <c r="N25">
        <f>'MSW BWN'!T25</f>
        <v>4.4052479999999985</v>
      </c>
      <c r="O25">
        <f>BYPL_ISGS_exbus!BB25</f>
        <v>695.34802290300706</v>
      </c>
      <c r="P25" s="77">
        <v>60.78261205896257</v>
      </c>
      <c r="Q25" s="77">
        <v>20.49</v>
      </c>
      <c r="R25" s="80">
        <v>0</v>
      </c>
      <c r="S25" s="80">
        <v>0</v>
      </c>
      <c r="T25" s="78">
        <f>SUMPRODUCT(LTA!F25:AJ25,LTA!F$101:AJ$101,LTA!F$104:AJ$104)</f>
        <v>46.84</v>
      </c>
      <c r="U25" s="78">
        <f>SUMPRODUCT(LTA!F25:AJ25,LTA!F$102:AJ$102,LTA!F$104:AJ$104)</f>
        <v>105.62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-145</v>
      </c>
      <c r="AA25" s="117">
        <f>STOA!I25</f>
        <v>286.33</v>
      </c>
      <c r="AB25" s="117">
        <f>-STOA!O25</f>
        <v>0</v>
      </c>
      <c r="AC25">
        <f t="shared" si="0"/>
        <v>13.223300715133393</v>
      </c>
      <c r="AD25">
        <f t="shared" si="1"/>
        <v>1041.4446853853026</v>
      </c>
      <c r="AE25">
        <f>'IDT-1'!C25</f>
        <v>-11.430999999999999</v>
      </c>
      <c r="AF25" s="26"/>
      <c r="AG25">
        <f t="shared" si="2"/>
        <v>1030.0136853853026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-78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48.66196518718953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2</v>
      </c>
      <c r="N26">
        <f>'MSW BWN'!T26</f>
        <v>4.4836399999999994</v>
      </c>
      <c r="O26">
        <f>BYPL_ISGS_exbus!BB26</f>
        <v>696.72937954279394</v>
      </c>
      <c r="P26" s="77">
        <v>60.78261205896257</v>
      </c>
      <c r="Q26" s="77">
        <v>20.49</v>
      </c>
      <c r="R26" s="80">
        <v>0</v>
      </c>
      <c r="S26" s="80">
        <v>0</v>
      </c>
      <c r="T26" s="78">
        <f>SUMPRODUCT(LTA!F26:AJ26,LTA!F$101:AJ$101,LTA!F$104:AJ$104)</f>
        <v>46.75</v>
      </c>
      <c r="U26" s="78">
        <f>SUMPRODUCT(LTA!F26:AJ26,LTA!F$102:AJ$102,LTA!F$104:AJ$104)</f>
        <v>105.14000000000001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286.33</v>
      </c>
      <c r="AB26" s="117">
        <f>-STOA!O26</f>
        <v>0</v>
      </c>
      <c r="AC26">
        <f t="shared" si="0"/>
        <v>13.426449308651815</v>
      </c>
      <c r="AD26">
        <f t="shared" si="1"/>
        <v>1020.1312854315711</v>
      </c>
      <c r="AE26">
        <f>'IDT-1'!C26</f>
        <v>0</v>
      </c>
      <c r="AF26" s="26"/>
      <c r="AG26">
        <f t="shared" si="2"/>
        <v>1020.1312854315711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48.66196518718953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2</v>
      </c>
      <c r="N27">
        <f>'MSW BWN'!T27</f>
        <v>4.3956879999999989</v>
      </c>
      <c r="O27">
        <f>BYPL_ISGS_exbus!BB27</f>
        <v>697.35640419679385</v>
      </c>
      <c r="P27" s="77">
        <v>60.78261205896257</v>
      </c>
      <c r="Q27" s="77">
        <v>20.49</v>
      </c>
      <c r="R27" s="80">
        <v>4.6326411865373638</v>
      </c>
      <c r="S27" s="80">
        <v>0</v>
      </c>
      <c r="T27" s="78">
        <f>SUMPRODUCT(LTA!F27:AJ27,LTA!F$101:AJ$101,LTA!F$104:AJ$104)</f>
        <v>45.620000000000005</v>
      </c>
      <c r="U27" s="78">
        <f>SUMPRODUCT(LTA!F27:AJ27,LTA!F$102:AJ$102,LTA!F$104:AJ$104)</f>
        <v>104.47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</v>
      </c>
      <c r="AA27" s="117">
        <f>STOA!I27</f>
        <v>199.54999999999998</v>
      </c>
      <c r="AB27" s="117">
        <f>-STOA!O27</f>
        <v>0</v>
      </c>
      <c r="AC27">
        <f t="shared" si="0"/>
        <v>11.378493517163635</v>
      </c>
      <c r="AD27">
        <f t="shared" si="1"/>
        <v>1086.7709550635964</v>
      </c>
      <c r="AE27">
        <f>'IDT-1'!C27</f>
        <v>-81.709000000000003</v>
      </c>
      <c r="AF27" s="26"/>
      <c r="AG27">
        <f t="shared" si="2"/>
        <v>1005.0619550635963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48.66196518718953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2</v>
      </c>
      <c r="N28">
        <f>'MSW BWN'!T28</f>
        <v>4.3823039999999986</v>
      </c>
      <c r="O28">
        <f>BYPL_ISGS_exbus!BB28</f>
        <v>710.96284256679382</v>
      </c>
      <c r="P28" s="77">
        <v>60.78261205896257</v>
      </c>
      <c r="Q28" s="77">
        <v>20.49</v>
      </c>
      <c r="R28" s="80">
        <v>9.1600000000000019</v>
      </c>
      <c r="S28" s="80">
        <v>0</v>
      </c>
      <c r="T28" s="78">
        <f>SUMPRODUCT(LTA!F28:AJ28,LTA!F$101:AJ$101,LTA!F$104:AJ$104)</f>
        <v>45.55</v>
      </c>
      <c r="U28" s="78">
        <f>SUMPRODUCT(LTA!F28:AJ28,LTA!F$102:AJ$102,LTA!F$104:AJ$104)</f>
        <v>103.45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199.54999999999998</v>
      </c>
      <c r="AB28" s="117">
        <f>-STOA!O28</f>
        <v>0</v>
      </c>
      <c r="AC28">
        <f t="shared" si="0"/>
        <v>11.776948723799576</v>
      </c>
      <c r="AD28">
        <f t="shared" si="1"/>
        <v>1075.4029130404233</v>
      </c>
      <c r="AE28">
        <f>'IDT-1'!C28</f>
        <v>-67.314999999999998</v>
      </c>
      <c r="AF28" s="26"/>
      <c r="AG28">
        <f t="shared" si="2"/>
        <v>1008.0879130404232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48.068675174669842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2</v>
      </c>
      <c r="N29">
        <f>'MSW BWN'!T29</f>
        <v>4.4052479999999985</v>
      </c>
      <c r="O29">
        <f>BYPL_ISGS_exbus!BB29</f>
        <v>712.02151965784367</v>
      </c>
      <c r="P29" s="77">
        <v>60.78261205896257</v>
      </c>
      <c r="Q29" s="77">
        <v>20.49</v>
      </c>
      <c r="R29" s="80">
        <v>15.85</v>
      </c>
      <c r="S29" s="80">
        <v>0</v>
      </c>
      <c r="T29" s="78">
        <f>SUMPRODUCT(LTA!F29:AJ29,LTA!F$101:AJ$101,LTA!F$104:AJ$104)</f>
        <v>46.78</v>
      </c>
      <c r="U29" s="78">
        <f>SUMPRODUCT(LTA!F29:AJ29,LTA!F$102:AJ$102,LTA!F$104:AJ$104)</f>
        <v>108.80000000000001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-40</v>
      </c>
      <c r="AA29" s="117">
        <f>STOA!I29</f>
        <v>199.54999999999998</v>
      </c>
      <c r="AB29" s="117">
        <f>-STOA!O29</f>
        <v>0</v>
      </c>
      <c r="AC29">
        <f t="shared" si="0"/>
        <v>12.182122118000892</v>
      </c>
      <c r="AD29">
        <f t="shared" si="1"/>
        <v>1056.7560707247519</v>
      </c>
      <c r="AE29">
        <f>'IDT-1'!C29</f>
        <v>-54.19</v>
      </c>
      <c r="AF29" s="26"/>
      <c r="AG29">
        <f t="shared" si="2"/>
        <v>1002.5660707247519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-117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48.66196518718953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2</v>
      </c>
      <c r="N30">
        <f>'MSW BWN'!T30</f>
        <v>4.2216959999999997</v>
      </c>
      <c r="O30">
        <f>BYPL_ISGS_exbus!BB30</f>
        <v>712.02151965784367</v>
      </c>
      <c r="P30" s="77">
        <v>60.78261205896257</v>
      </c>
      <c r="Q30" s="77">
        <v>20.49</v>
      </c>
      <c r="R30" s="80">
        <v>23.81</v>
      </c>
      <c r="S30" s="80">
        <v>0</v>
      </c>
      <c r="T30" s="78">
        <f>SUMPRODUCT(LTA!F30:AJ30,LTA!F$101:AJ$101,LTA!F$104:AJ$104)</f>
        <v>49.07</v>
      </c>
      <c r="U30" s="78">
        <f>SUMPRODUCT(LTA!F30:AJ30,LTA!F$102:AJ$102,LTA!F$104:AJ$104)</f>
        <v>108.74000000000001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-70</v>
      </c>
      <c r="AA30" s="117">
        <f>STOA!I30</f>
        <v>200.30999999999997</v>
      </c>
      <c r="AB30" s="117">
        <f>-STOA!O30</f>
        <v>0</v>
      </c>
      <c r="AC30">
        <f t="shared" si="0"/>
        <v>12.264331557466676</v>
      </c>
      <c r="AD30">
        <f t="shared" si="1"/>
        <v>1070.0335992978059</v>
      </c>
      <c r="AE30">
        <f>'IDT-1'!C30</f>
        <v>-35.139000000000003</v>
      </c>
      <c r="AF30" s="26"/>
      <c r="AG30">
        <f t="shared" si="2"/>
        <v>1034.8945992978061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20.36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48.66196518718953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2</v>
      </c>
      <c r="N31">
        <f>'MSW BWN'!T31</f>
        <v>4.2216959999999997</v>
      </c>
      <c r="O31">
        <f>BYPL_ISGS_exbus!BB31</f>
        <v>712.45220154984372</v>
      </c>
      <c r="P31" s="77">
        <v>60.78261205896257</v>
      </c>
      <c r="Q31" s="77">
        <v>20.49</v>
      </c>
      <c r="R31" s="80">
        <v>26.3</v>
      </c>
      <c r="S31" s="80">
        <v>0</v>
      </c>
      <c r="T31" s="78">
        <f>SUMPRODUCT(LTA!F31:AJ31,LTA!F$101:AJ$101,LTA!F$104:AJ$104)</f>
        <v>56.39</v>
      </c>
      <c r="U31" s="78">
        <f>SUMPRODUCT(LTA!F31:AJ31,LTA!F$102:AJ$102,LTA!F$104:AJ$104)</f>
        <v>108.51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-110</v>
      </c>
      <c r="AA31" s="117">
        <f>STOA!I31</f>
        <v>201.36999999999998</v>
      </c>
      <c r="AB31" s="117">
        <f>-STOA!O31</f>
        <v>0</v>
      </c>
      <c r="AC31">
        <f t="shared" si="0"/>
        <v>12.877164082643828</v>
      </c>
      <c r="AD31">
        <f t="shared" si="1"/>
        <v>1048.6613107133521</v>
      </c>
      <c r="AE31">
        <f>'IDT-1'!C31</f>
        <v>-16.934999999999999</v>
      </c>
      <c r="AF31" s="26"/>
      <c r="AG31">
        <f t="shared" si="2"/>
        <v>1031.7263107133522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48.66196518718953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2</v>
      </c>
      <c r="N32">
        <f>'MSW BWN'!T32</f>
        <v>4.2723639999999996</v>
      </c>
      <c r="O32">
        <f>BYPL_ISGS_exbus!BB32</f>
        <v>712.45220154984372</v>
      </c>
      <c r="P32" s="77">
        <v>60.78261205896257</v>
      </c>
      <c r="Q32" s="77">
        <v>20.49</v>
      </c>
      <c r="R32" s="80">
        <v>26.3</v>
      </c>
      <c r="S32" s="80">
        <v>0</v>
      </c>
      <c r="T32" s="78">
        <f>SUMPRODUCT(LTA!F32:AJ32,LTA!F$101:AJ$101,LTA!F$104:AJ$104)</f>
        <v>67.930000000000007</v>
      </c>
      <c r="U32" s="78">
        <f>SUMPRODUCT(LTA!F32:AJ32,LTA!F$102:AJ$102,LTA!F$104:AJ$104)</f>
        <v>104.29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202.58999999999997</v>
      </c>
      <c r="AB32" s="117">
        <f>-STOA!O32</f>
        <v>0</v>
      </c>
      <c r="AC32">
        <f t="shared" si="0"/>
        <v>13.484970484135321</v>
      </c>
      <c r="AD32">
        <f t="shared" si="1"/>
        <v>970.47431026313711</v>
      </c>
      <c r="AE32">
        <f>'IDT-1'!C32</f>
        <v>0</v>
      </c>
      <c r="AF32" s="26"/>
      <c r="AG32">
        <f t="shared" si="2"/>
        <v>970.47431026313711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2</v>
      </c>
      <c r="N33">
        <f>'MSW BWN'!T33</f>
        <v>3.8727559999999994</v>
      </c>
      <c r="O33">
        <f>BYPL_ISGS_exbus!BB33</f>
        <v>712.45096937782716</v>
      </c>
      <c r="P33" s="77">
        <v>60.78261205896257</v>
      </c>
      <c r="Q33" s="77">
        <v>20.49</v>
      </c>
      <c r="R33" s="80">
        <v>26.3</v>
      </c>
      <c r="S33" s="80">
        <v>0</v>
      </c>
      <c r="T33" s="78">
        <f>SUMPRODUCT(LTA!F33:AJ33,LTA!F$101:AJ$101,LTA!F$104:AJ$104)</f>
        <v>79.319999999999993</v>
      </c>
      <c r="U33" s="78">
        <f>SUMPRODUCT(LTA!F33:AJ33,LTA!F$102:AJ$102,LTA!F$104:AJ$104)</f>
        <v>104.98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-170</v>
      </c>
      <c r="AA33" s="117">
        <f>STOA!I33</f>
        <v>205.58999999999997</v>
      </c>
      <c r="AB33" s="117">
        <f>-STOA!O33</f>
        <v>0</v>
      </c>
      <c r="AC33">
        <f t="shared" si="0"/>
        <v>13.332239588741862</v>
      </c>
      <c r="AD33">
        <f t="shared" si="1"/>
        <v>1019.5642357993245</v>
      </c>
      <c r="AE33">
        <f>'IDT-1'!C33</f>
        <v>0</v>
      </c>
      <c r="AF33" s="26"/>
      <c r="AG33">
        <f t="shared" si="2"/>
        <v>1019.5642357993245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2</v>
      </c>
      <c r="N34">
        <f>'MSW BWN'!T34</f>
        <v>4.0706479999999994</v>
      </c>
      <c r="O34">
        <f>BYPL_ISGS_exbus!BB34</f>
        <v>699.78479170410765</v>
      </c>
      <c r="P34" s="77">
        <v>60.78261205896257</v>
      </c>
      <c r="Q34" s="77">
        <v>20.49</v>
      </c>
      <c r="R34" s="80">
        <v>26.3</v>
      </c>
      <c r="S34" s="80">
        <v>0</v>
      </c>
      <c r="T34" s="78">
        <f>SUMPRODUCT(LTA!F34:AJ34,LTA!F$101:AJ$101,LTA!F$104:AJ$104)</f>
        <v>92.22</v>
      </c>
      <c r="U34" s="78">
        <f>SUMPRODUCT(LTA!F34:AJ34,LTA!F$102:AJ$102,LTA!F$104:AJ$104)</f>
        <v>105.82000000000001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-125</v>
      </c>
      <c r="AA34" s="117">
        <f>STOA!I34</f>
        <v>209.48999999999998</v>
      </c>
      <c r="AB34" s="117">
        <f>-STOA!O34</f>
        <v>0</v>
      </c>
      <c r="AC34">
        <f t="shared" si="0"/>
        <v>13.510922587646061</v>
      </c>
      <c r="AD34">
        <f t="shared" si="1"/>
        <v>1009.5572671267009</v>
      </c>
      <c r="AE34">
        <f>'IDT-1'!C34</f>
        <v>0</v>
      </c>
      <c r="AF34" s="26"/>
      <c r="AG34">
        <f t="shared" si="2"/>
        <v>1009.5572671267009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2</v>
      </c>
      <c r="N35">
        <f>'MSW BWN'!T35</f>
        <v>4.0515279999999994</v>
      </c>
      <c r="O35">
        <f>BYPL_ISGS_exbus!BB35</f>
        <v>696.05998511758219</v>
      </c>
      <c r="P35" s="77">
        <v>60.78261205896257</v>
      </c>
      <c r="Q35" s="77">
        <v>20.49</v>
      </c>
      <c r="R35" s="80">
        <v>26.3</v>
      </c>
      <c r="S35" s="80">
        <v>0</v>
      </c>
      <c r="T35" s="78">
        <f>SUMPRODUCT(LTA!F35:AJ35,LTA!F$101:AJ$101,LTA!F$104:AJ$104)</f>
        <v>108.41</v>
      </c>
      <c r="U35" s="78">
        <f>SUMPRODUCT(LTA!F35:AJ35,LTA!F$102:AJ$102,LTA!F$104:AJ$104)</f>
        <v>106.9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-210</v>
      </c>
      <c r="AA35" s="117">
        <f>STOA!I35</f>
        <v>271.39000000000004</v>
      </c>
      <c r="AB35" s="117">
        <f>-STOA!O35</f>
        <v>0</v>
      </c>
      <c r="AC35">
        <f t="shared" si="0"/>
        <v>14.79614096023831</v>
      </c>
      <c r="AD35">
        <f t="shared" si="1"/>
        <v>1013.6981221675833</v>
      </c>
      <c r="AE35">
        <f>'IDT-1'!C35</f>
        <v>0</v>
      </c>
      <c r="AF35" s="26"/>
      <c r="AG35">
        <f t="shared" si="2"/>
        <v>1013.6981221675833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3.214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2</v>
      </c>
      <c r="N36">
        <f>'MSW BWN'!T36</f>
        <v>4.3182519999999993</v>
      </c>
      <c r="O36">
        <f>BYPL_ISGS_exbus!BB36</f>
        <v>696.0595641179633</v>
      </c>
      <c r="P36" s="77">
        <v>60.78261205896257</v>
      </c>
      <c r="Q36" s="77">
        <v>20.48678234924623</v>
      </c>
      <c r="R36" s="80">
        <v>26.3</v>
      </c>
      <c r="S36" s="80">
        <v>0</v>
      </c>
      <c r="T36" s="78">
        <f>SUMPRODUCT(LTA!F36:AJ36,LTA!F$101:AJ$101,LTA!F$104:AJ$104)</f>
        <v>125.32999999999998</v>
      </c>
      <c r="U36" s="78">
        <f>SUMPRODUCT(LTA!F36:AJ36,LTA!F$102:AJ$102,LTA!F$104:AJ$104)</f>
        <v>107.55000000000001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-225</v>
      </c>
      <c r="AA36" s="117">
        <f>STOA!I36</f>
        <v>272.89000000000004</v>
      </c>
      <c r="AB36" s="117">
        <f>-STOA!O36</f>
        <v>0</v>
      </c>
      <c r="AC36">
        <f t="shared" si="0"/>
        <v>15.083336586536985</v>
      </c>
      <c r="AD36">
        <f t="shared" si="1"/>
        <v>1025.9580118909121</v>
      </c>
      <c r="AE36">
        <f>'IDT-1'!C36</f>
        <v>0</v>
      </c>
      <c r="AF36" s="26"/>
      <c r="AG36">
        <f t="shared" si="2"/>
        <v>1025.9580118909121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3.214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2</v>
      </c>
      <c r="N37">
        <f>'MSW BWN'!T37</f>
        <v>4.2542</v>
      </c>
      <c r="O37">
        <f>BYPL_ISGS_exbus!BB37</f>
        <v>604.16949323202755</v>
      </c>
      <c r="P37" s="77">
        <v>55.389999999999993</v>
      </c>
      <c r="Q37" s="77">
        <v>19.73</v>
      </c>
      <c r="R37" s="80">
        <v>26.3</v>
      </c>
      <c r="S37" s="80">
        <v>0</v>
      </c>
      <c r="T37" s="78">
        <f>SUMPRODUCT(LTA!F37:AJ37,LTA!F$101:AJ$101,LTA!F$104:AJ$104)</f>
        <v>139.91</v>
      </c>
      <c r="U37" s="78">
        <f>SUMPRODUCT(LTA!F37:AJ37,LTA!F$102:AJ$102,LTA!F$104:AJ$104)</f>
        <v>108.27000000000001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-179</v>
      </c>
      <c r="AA37" s="117">
        <f>STOA!I37</f>
        <v>275.89000000000004</v>
      </c>
      <c r="AB37" s="117">
        <f>-STOA!O37</f>
        <v>0</v>
      </c>
      <c r="AC37">
        <f t="shared" si="0"/>
        <v>13.883890493105572</v>
      </c>
      <c r="AD37">
        <f t="shared" si="1"/>
        <v>1003.3539406901987</v>
      </c>
      <c r="AE37">
        <f>'IDT-1'!C37</f>
        <v>0</v>
      </c>
      <c r="AF37" s="26"/>
      <c r="AG37">
        <f t="shared" si="2"/>
        <v>1003.3539406901987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3.214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2</v>
      </c>
      <c r="N38">
        <f>'MSW BWN'!T38</f>
        <v>4.1805879999999993</v>
      </c>
      <c r="O38">
        <f>BYPL_ISGS_exbus!BB38</f>
        <v>606.8343487100276</v>
      </c>
      <c r="P38" s="77">
        <v>55.389999999999993</v>
      </c>
      <c r="Q38" s="77">
        <v>19.73</v>
      </c>
      <c r="R38" s="80">
        <v>26.3</v>
      </c>
      <c r="S38" s="80">
        <v>0</v>
      </c>
      <c r="T38" s="78">
        <f>SUMPRODUCT(LTA!F38:AJ38,LTA!F$101:AJ$101,LTA!F$104:AJ$104)</f>
        <v>147.66</v>
      </c>
      <c r="U38" s="78">
        <f>SUMPRODUCT(LTA!F38:AJ38,LTA!F$102:AJ$102,LTA!F$104:AJ$104)</f>
        <v>109.03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-194</v>
      </c>
      <c r="AA38" s="117">
        <f>STOA!I38</f>
        <v>278.89000000000004</v>
      </c>
      <c r="AB38" s="117">
        <f>-STOA!O38</f>
        <v>0</v>
      </c>
      <c r="AC38">
        <f t="shared" si="0"/>
        <v>14.007981435711976</v>
      </c>
      <c r="AD38">
        <f t="shared" si="1"/>
        <v>1017.3310932255926</v>
      </c>
      <c r="AE38">
        <f>'IDT-1'!C38</f>
        <v>0</v>
      </c>
      <c r="AF38" s="26"/>
      <c r="AG38">
        <f t="shared" si="2"/>
        <v>1017.3310932255926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6.4279999999999999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2</v>
      </c>
      <c r="N39">
        <f>'MSW BWN'!T39</f>
        <v>4.1758079999999991</v>
      </c>
      <c r="O39">
        <f>BYPL_ISGS_exbus!BB39</f>
        <v>604.57834992002768</v>
      </c>
      <c r="P39" s="77">
        <v>32.96839092240117</v>
      </c>
      <c r="Q39" s="77">
        <v>9.6981660049158638</v>
      </c>
      <c r="R39" s="80">
        <v>26.3</v>
      </c>
      <c r="S39" s="80">
        <v>0</v>
      </c>
      <c r="T39" s="78">
        <f>SUMPRODUCT(LTA!F39:AJ39,LTA!F$101:AJ$101,LTA!F$104:AJ$104)</f>
        <v>152.97</v>
      </c>
      <c r="U39" s="78">
        <f>SUMPRODUCT(LTA!F39:AJ39,LTA!F$102:AJ$102,LTA!F$104:AJ$104)</f>
        <v>82.28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-173</v>
      </c>
      <c r="AA39" s="117">
        <f>STOA!I39</f>
        <v>280.99000000000007</v>
      </c>
      <c r="AB39" s="117">
        <f>-STOA!O39</f>
        <v>0</v>
      </c>
      <c r="AC39">
        <f t="shared" si="0"/>
        <v>13.240426280839502</v>
      </c>
      <c r="AD39">
        <f t="shared" si="1"/>
        <v>1003.1960842812102</v>
      </c>
      <c r="AE39">
        <f>'IDT-1'!C39</f>
        <v>0</v>
      </c>
      <c r="AF39" s="26"/>
      <c r="AG39">
        <f t="shared" si="2"/>
        <v>1003.1960842812102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4.128967758060484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2</v>
      </c>
      <c r="N40">
        <f>'MSW BWN'!T40</f>
        <v>4.0104199999999999</v>
      </c>
      <c r="O40">
        <f>BYPL_ISGS_exbus!BB40</f>
        <v>604.57834992002768</v>
      </c>
      <c r="P40" s="77">
        <v>32.96839092240117</v>
      </c>
      <c r="Q40" s="77">
        <v>9.6981660049158638</v>
      </c>
      <c r="R40" s="80">
        <v>26.3</v>
      </c>
      <c r="S40" s="80">
        <v>0</v>
      </c>
      <c r="T40" s="78">
        <f>SUMPRODUCT(LTA!F40:AJ40,LTA!F$101:AJ$101,LTA!F$104:AJ$104)</f>
        <v>160.68</v>
      </c>
      <c r="U40" s="78">
        <f>SUMPRODUCT(LTA!F40:AJ40,LTA!F$102:AJ$102,LTA!F$104:AJ$104)</f>
        <v>82.199999999999989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-163</v>
      </c>
      <c r="AA40" s="117">
        <f>STOA!I40</f>
        <v>283.99000000000007</v>
      </c>
      <c r="AB40" s="117">
        <f>-STOA!O40</f>
        <v>0</v>
      </c>
      <c r="AC40">
        <f t="shared" si="0"/>
        <v>13.045939557044573</v>
      </c>
      <c r="AD40">
        <f t="shared" si="1"/>
        <v>1041.5561507630655</v>
      </c>
      <c r="AE40">
        <f>'IDT-1'!C40</f>
        <v>0</v>
      </c>
      <c r="AF40" s="26"/>
      <c r="AG40">
        <f t="shared" si="2"/>
        <v>1041.5561507630655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8.1086485585735701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2</v>
      </c>
      <c r="N41">
        <f>'MSW BWN'!T41</f>
        <v>4.2083119999999994</v>
      </c>
      <c r="O41">
        <f>BYPL_ISGS_exbus!BB41</f>
        <v>581.90049549246214</v>
      </c>
      <c r="P41" s="77">
        <v>32.96839092240117</v>
      </c>
      <c r="Q41" s="77">
        <v>9.6981660049158638</v>
      </c>
      <c r="R41" s="80">
        <v>26.3</v>
      </c>
      <c r="S41" s="80">
        <v>0</v>
      </c>
      <c r="T41" s="78">
        <f>SUMPRODUCT(LTA!F41:AJ41,LTA!F$101:AJ$101,LTA!F$104:AJ$104)</f>
        <v>164.16</v>
      </c>
      <c r="U41" s="78">
        <f>SUMPRODUCT(LTA!F41:AJ41,LTA!F$102:AJ$102,LTA!F$104:AJ$104)</f>
        <v>82.69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-148</v>
      </c>
      <c r="AA41" s="117">
        <f>STOA!I41</f>
        <v>286.39000000000004</v>
      </c>
      <c r="AB41" s="117">
        <f>-STOA!O41</f>
        <v>0</v>
      </c>
      <c r="AC41">
        <f t="shared" si="0"/>
        <v>12.806021165893581</v>
      </c>
      <c r="AD41">
        <f t="shared" si="1"/>
        <v>1044.6657875271642</v>
      </c>
      <c r="AE41">
        <f>'IDT-1'!C41</f>
        <v>-8</v>
      </c>
      <c r="AF41" s="26"/>
      <c r="AG41">
        <f t="shared" si="2"/>
        <v>1036.6657875271642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8.1086485585735701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2</v>
      </c>
      <c r="N42">
        <f>'MSW BWN'!T42</f>
        <v>4.0429239999999993</v>
      </c>
      <c r="O42">
        <f>BYPL_ISGS_exbus!BB42</f>
        <v>581.90049549246214</v>
      </c>
      <c r="P42" s="77">
        <v>32.96839092240117</v>
      </c>
      <c r="Q42" s="77">
        <v>9.6981660049158638</v>
      </c>
      <c r="R42" s="80">
        <v>26.3</v>
      </c>
      <c r="S42" s="80">
        <v>0</v>
      </c>
      <c r="T42" s="78">
        <f>SUMPRODUCT(LTA!F42:AJ42,LTA!F$101:AJ$101,LTA!F$104:AJ$104)</f>
        <v>170.96</v>
      </c>
      <c r="U42" s="78">
        <f>SUMPRODUCT(LTA!F42:AJ42,LTA!F$102:AJ$102,LTA!F$104:AJ$104)</f>
        <v>82.99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-127.99</v>
      </c>
      <c r="AA42" s="117">
        <f>STOA!I42</f>
        <v>288.19000000000005</v>
      </c>
      <c r="AB42" s="117">
        <f>-STOA!O42</f>
        <v>0</v>
      </c>
      <c r="AC42">
        <f t="shared" si="0"/>
        <v>12.509915614286156</v>
      </c>
      <c r="AD42">
        <f t="shared" si="1"/>
        <v>1095.7065050787717</v>
      </c>
      <c r="AE42">
        <f>'IDT-1'!C42</f>
        <v>-12</v>
      </c>
      <c r="AF42" s="26"/>
      <c r="AG42">
        <f t="shared" si="2"/>
        <v>1083.7065050787717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12.089686338457597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2</v>
      </c>
      <c r="N43">
        <f>'MSW BWN'!T43</f>
        <v>4.1480839999999999</v>
      </c>
      <c r="O43">
        <f>BYPL_ISGS_exbus!BB43</f>
        <v>581.90049549246214</v>
      </c>
      <c r="P43" s="77">
        <v>32.96839092240117</v>
      </c>
      <c r="Q43" s="77">
        <v>9.6981660049158638</v>
      </c>
      <c r="R43" s="80">
        <v>26.3</v>
      </c>
      <c r="S43" s="80">
        <v>0</v>
      </c>
      <c r="T43" s="78">
        <f>SUMPRODUCT(LTA!F43:AJ43,LTA!F$101:AJ$101,LTA!F$104:AJ$104)</f>
        <v>162.21</v>
      </c>
      <c r="U43" s="78">
        <f>SUMPRODUCT(LTA!F43:AJ43,LTA!F$102:AJ$102,LTA!F$104:AJ$104)</f>
        <v>82.68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-83</v>
      </c>
      <c r="AA43" s="117">
        <f>STOA!I43</f>
        <v>289.99000000000007</v>
      </c>
      <c r="AB43" s="117">
        <f>-STOA!O43</f>
        <v>0</v>
      </c>
      <c r="AC43">
        <f t="shared" si="0"/>
        <v>12.10031545256996</v>
      </c>
      <c r="AD43">
        <f t="shared" si="1"/>
        <v>1135.9323030203718</v>
      </c>
      <c r="AE43">
        <f>'IDT-1'!C43</f>
        <v>-44</v>
      </c>
      <c r="AF43" s="26"/>
      <c r="AG43">
        <f t="shared" si="2"/>
        <v>1091.9323030203718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12.089686338457597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2</v>
      </c>
      <c r="N44">
        <f>'MSW BWN'!T44</f>
        <v>4.0247599999999997</v>
      </c>
      <c r="O44">
        <f>BYPL_ISGS_exbus!BB44</f>
        <v>588.69527440620243</v>
      </c>
      <c r="P44" s="77">
        <v>32.96839092240117</v>
      </c>
      <c r="Q44" s="77">
        <v>9.6981660049158638</v>
      </c>
      <c r="R44" s="80">
        <v>26.3</v>
      </c>
      <c r="S44" s="80">
        <v>0</v>
      </c>
      <c r="T44" s="78">
        <f>SUMPRODUCT(LTA!F44:AJ44,LTA!F$101:AJ$101,LTA!F$104:AJ$104)</f>
        <v>167.41</v>
      </c>
      <c r="U44" s="78">
        <f>SUMPRODUCT(LTA!F44:AJ44,LTA!F$102:AJ$102,LTA!F$104:AJ$104)</f>
        <v>82.789999999999992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-63</v>
      </c>
      <c r="AA44" s="117">
        <f>STOA!I44</f>
        <v>290.89000000000004</v>
      </c>
      <c r="AB44" s="117">
        <f>-STOA!O44</f>
        <v>0</v>
      </c>
      <c r="AC44">
        <f t="shared" si="0"/>
        <v>11.947328430145014</v>
      </c>
      <c r="AD44">
        <f t="shared" si="1"/>
        <v>1178.966744956537</v>
      </c>
      <c r="AE44">
        <f>'IDT-1'!C44</f>
        <v>-51</v>
      </c>
      <c r="AF44" s="26"/>
      <c r="AG44">
        <f t="shared" si="2"/>
        <v>1127.966744956537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12.09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2</v>
      </c>
      <c r="N45">
        <f>'MSW BWN'!T45</f>
        <v>3.8316479999999991</v>
      </c>
      <c r="O45">
        <f>BYPL_ISGS_exbus!BB45</f>
        <v>581.90049549246214</v>
      </c>
      <c r="P45" s="77">
        <v>32.96839092240117</v>
      </c>
      <c r="Q45" s="77">
        <v>9.6999999999999993</v>
      </c>
      <c r="R45" s="80">
        <v>26.3</v>
      </c>
      <c r="S45" s="80">
        <v>0</v>
      </c>
      <c r="T45" s="78">
        <f>SUMPRODUCT(LTA!F45:AJ45,LTA!F$101:AJ$101,LTA!F$104:AJ$104)</f>
        <v>165.65</v>
      </c>
      <c r="U45" s="78">
        <f>SUMPRODUCT(LTA!F45:AJ45,LTA!F$102:AJ$102,LTA!F$104:AJ$104)</f>
        <v>82.66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-63</v>
      </c>
      <c r="AA45" s="117">
        <f>STOA!I45</f>
        <v>292.99000000000007</v>
      </c>
      <c r="AB45" s="117">
        <f>-STOA!O45</f>
        <v>0</v>
      </c>
      <c r="AC45">
        <f t="shared" si="0"/>
        <v>11.887701889482411</v>
      </c>
      <c r="AD45">
        <f t="shared" si="1"/>
        <v>1172.2506282400857</v>
      </c>
      <c r="AE45">
        <f>'IDT-1'!C45</f>
        <v>-31</v>
      </c>
      <c r="AF45" s="26"/>
      <c r="AG45">
        <f t="shared" si="2"/>
        <v>1141.2506282400857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17.677</v>
      </c>
      <c r="H46">
        <f>PPCL_Spot!Q46</f>
        <v>0</v>
      </c>
      <c r="I46">
        <f>Bawana_NG!Q46</f>
        <v>47.878034724787589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2</v>
      </c>
      <c r="N46">
        <f>'MSW BWN'!T46</f>
        <v>3.9970359999999996</v>
      </c>
      <c r="O46">
        <f>BYPL_ISGS_exbus!BB46</f>
        <v>581.90049549246214</v>
      </c>
      <c r="P46" s="77">
        <v>32.96839092240117</v>
      </c>
      <c r="Q46" s="77">
        <v>9.6999999999999993</v>
      </c>
      <c r="R46" s="80">
        <v>26.3</v>
      </c>
      <c r="S46" s="80">
        <v>0</v>
      </c>
      <c r="T46" s="78">
        <f>SUMPRODUCT(LTA!F46:AJ46,LTA!F$101:AJ$101,LTA!F$104:AJ$104)</f>
        <v>175.52999999999997</v>
      </c>
      <c r="U46" s="78">
        <f>SUMPRODUCT(LTA!F46:AJ46,LTA!F$102:AJ$102,LTA!F$104:AJ$104)</f>
        <v>82.94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-73</v>
      </c>
      <c r="AA46" s="117">
        <f>STOA!I46</f>
        <v>294.49000000000007</v>
      </c>
      <c r="AB46" s="117">
        <f>-STOA!O46</f>
        <v>0</v>
      </c>
      <c r="AC46">
        <f t="shared" si="0"/>
        <v>12.289305435126405</v>
      </c>
      <c r="AD46">
        <f t="shared" si="1"/>
        <v>1157.2194474192295</v>
      </c>
      <c r="AE46">
        <f>'IDT-1'!C46</f>
        <v>0</v>
      </c>
      <c r="AF46" s="26"/>
      <c r="AG46">
        <f t="shared" si="2"/>
        <v>1157.2194474192295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22.498000000000001</v>
      </c>
      <c r="H47">
        <f>PPCL_Spot!Q47</f>
        <v>0</v>
      </c>
      <c r="I47">
        <f>Bawana_NG!Q47</f>
        <v>47.878034724787589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2</v>
      </c>
      <c r="N47">
        <f>'MSW BWN'!T47</f>
        <v>4.0840319999999997</v>
      </c>
      <c r="O47">
        <f>BYPL_ISGS_exbus!BB47</f>
        <v>577.19524789807997</v>
      </c>
      <c r="P47" s="77">
        <v>32.96839092240117</v>
      </c>
      <c r="Q47" s="77">
        <v>9.6999999999999993</v>
      </c>
      <c r="R47" s="80">
        <v>26.3</v>
      </c>
      <c r="S47" s="80">
        <v>0</v>
      </c>
      <c r="T47" s="78">
        <f>SUMPRODUCT(LTA!F47:AJ47,LTA!F$101:AJ$101,LTA!F$104:AJ$104)</f>
        <v>182.99</v>
      </c>
      <c r="U47" s="78">
        <f>SUMPRODUCT(LTA!F47:AJ47,LTA!F$102:AJ$102,LTA!F$104:AJ$104)</f>
        <v>82.87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-53</v>
      </c>
      <c r="AA47" s="117">
        <f>STOA!I47</f>
        <v>295.99000000000007</v>
      </c>
      <c r="AB47" s="117">
        <f>-STOA!O47</f>
        <v>0</v>
      </c>
      <c r="AC47">
        <f t="shared" si="0"/>
        <v>12.475859151362185</v>
      </c>
      <c r="AD47">
        <f t="shared" si="1"/>
        <v>1154.1256421086118</v>
      </c>
      <c r="AE47">
        <f>'IDT-1'!C47</f>
        <v>0</v>
      </c>
      <c r="AF47" s="26"/>
      <c r="AG47">
        <f t="shared" si="2"/>
        <v>1154.1256421086118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22.498000000000001</v>
      </c>
      <c r="H48">
        <f>PPCL_Spot!Q48</f>
        <v>0</v>
      </c>
      <c r="I48">
        <f>Bawana_NG!Q48</f>
        <v>47.878034724787589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2</v>
      </c>
      <c r="N48">
        <f>'MSW BWN'!T48</f>
        <v>4.0792519999999994</v>
      </c>
      <c r="O48">
        <f>BYPL_ISGS_exbus!BB48</f>
        <v>577.19524789807997</v>
      </c>
      <c r="P48" s="77">
        <v>32.96839092240117</v>
      </c>
      <c r="Q48" s="77">
        <v>9.6999999999999993</v>
      </c>
      <c r="R48" s="80">
        <v>26.3</v>
      </c>
      <c r="S48" s="80">
        <v>0</v>
      </c>
      <c r="T48" s="78">
        <f>SUMPRODUCT(LTA!F48:AJ48,LTA!F$101:AJ$101,LTA!F$104:AJ$104)</f>
        <v>187.58999999999997</v>
      </c>
      <c r="U48" s="78">
        <f>SUMPRODUCT(LTA!F48:AJ48,LTA!F$102:AJ$102,LTA!F$104:AJ$104)</f>
        <v>82.52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-43</v>
      </c>
      <c r="AA48" s="117">
        <f>STOA!I48</f>
        <v>297.49000000000007</v>
      </c>
      <c r="AB48" s="117">
        <f>-STOA!O48</f>
        <v>0</v>
      </c>
      <c r="AC48">
        <f t="shared" si="0"/>
        <v>11.993729436030465</v>
      </c>
      <c r="AD48">
        <f t="shared" si="1"/>
        <v>1220.3529918239433</v>
      </c>
      <c r="AE48">
        <f>'IDT-1'!C48</f>
        <v>0</v>
      </c>
      <c r="AF48" s="26"/>
      <c r="AG48">
        <f t="shared" si="2"/>
        <v>1220.3529918239433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0</v>
      </c>
      <c r="F49">
        <f>GT_Spot!Q49</f>
        <v>0</v>
      </c>
      <c r="G49">
        <f>PPCL_NG!Q49</f>
        <v>19.28</v>
      </c>
      <c r="H49">
        <f>PPCL_Spot!Q49</f>
        <v>4.67</v>
      </c>
      <c r="I49">
        <f>Bawana_NG!Q49</f>
        <v>47.878034724787589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2</v>
      </c>
      <c r="N49">
        <f>'MSW BWN'!T49</f>
        <v>4.0658679999999991</v>
      </c>
      <c r="O49">
        <f>BYPL_ISGS_exbus!BB49</f>
        <v>578.55556782379153</v>
      </c>
      <c r="P49" s="77">
        <v>32.96839092240117</v>
      </c>
      <c r="Q49" s="77">
        <v>9.6999999999999993</v>
      </c>
      <c r="R49" s="80">
        <v>26.3</v>
      </c>
      <c r="S49" s="80">
        <v>0</v>
      </c>
      <c r="T49" s="78">
        <f>SUMPRODUCT(LTA!F49:AJ49,LTA!F$101:AJ$101,LTA!F$104:AJ$104)</f>
        <v>192.62</v>
      </c>
      <c r="U49" s="78">
        <f>SUMPRODUCT(LTA!F49:AJ49,LTA!F$102:AJ$102,LTA!F$104:AJ$104)</f>
        <v>82.3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-18</v>
      </c>
      <c r="AA49" s="117">
        <f>STOA!I49</f>
        <v>297.49000000000007</v>
      </c>
      <c r="AB49" s="117">
        <f>-STOA!O49</f>
        <v>0</v>
      </c>
      <c r="AC49">
        <f t="shared" si="0"/>
        <v>12.113379127675863</v>
      </c>
      <c r="AD49">
        <f t="shared" si="1"/>
        <v>1207.7144823433046</v>
      </c>
      <c r="AE49">
        <f>'IDT-1'!C49</f>
        <v>0</v>
      </c>
      <c r="AF49" s="26"/>
      <c r="AG49">
        <f t="shared" si="2"/>
        <v>1207.7144823433046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5.8157526254375727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47.878034724787589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2</v>
      </c>
      <c r="N50">
        <f>'MSW BWN'!T50</f>
        <v>4.1165359999999991</v>
      </c>
      <c r="O50">
        <f>BYPL_ISGS_exbus!BB50</f>
        <v>578.55521815968007</v>
      </c>
      <c r="P50" s="77">
        <v>32.96839092240117</v>
      </c>
      <c r="Q50" s="77">
        <v>9.6999999999999993</v>
      </c>
      <c r="R50" s="80">
        <v>26.3</v>
      </c>
      <c r="S50" s="80">
        <v>0</v>
      </c>
      <c r="T50" s="78">
        <f>SUMPRODUCT(LTA!F50:AJ50,LTA!F$101:AJ$101,LTA!F$104:AJ$104)</f>
        <v>195.63</v>
      </c>
      <c r="U50" s="78">
        <f>SUMPRODUCT(LTA!F50:AJ50,LTA!F$102:AJ$102,LTA!F$104:AJ$104)</f>
        <v>82.13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</v>
      </c>
      <c r="AA50" s="117">
        <f>STOA!I50</f>
        <v>297.49000000000007</v>
      </c>
      <c r="AB50" s="117">
        <f>-STOA!O50</f>
        <v>0</v>
      </c>
      <c r="AC50">
        <f t="shared" si="0"/>
        <v>12.192896552135531</v>
      </c>
      <c r="AD50">
        <f t="shared" si="1"/>
        <v>1216.6710358801708</v>
      </c>
      <c r="AE50">
        <f>'IDT-1'!C50</f>
        <v>0</v>
      </c>
      <c r="AF50" s="26"/>
      <c r="AG50">
        <f t="shared" si="2"/>
        <v>1216.6710358801708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5.8157526254375727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46.309999999999995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2</v>
      </c>
      <c r="N51">
        <f>'MSW BWN'!T51</f>
        <v>3.9597519999999999</v>
      </c>
      <c r="O51">
        <f>BYPL_ISGS_exbus!BB51</f>
        <v>603.38867067692206</v>
      </c>
      <c r="P51" s="77">
        <v>32.96839092240117</v>
      </c>
      <c r="Q51" s="77">
        <v>9.6999999999999993</v>
      </c>
      <c r="R51" s="80">
        <v>26.3</v>
      </c>
      <c r="S51" s="80">
        <v>0</v>
      </c>
      <c r="T51" s="78">
        <f>SUMPRODUCT(LTA!F51:AJ51,LTA!F$101:AJ$101,LTA!F$104:AJ$104)</f>
        <v>195.49</v>
      </c>
      <c r="U51" s="78">
        <f>SUMPRODUCT(LTA!F51:AJ51,LTA!F$102:AJ$102,LTA!F$104:AJ$104)</f>
        <v>81.94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</v>
      </c>
      <c r="AA51" s="117">
        <f>STOA!I51</f>
        <v>299.29000000000002</v>
      </c>
      <c r="AB51" s="117">
        <f>-STOA!O51</f>
        <v>0</v>
      </c>
      <c r="AC51">
        <f t="shared" si="0"/>
        <v>12.80870426800792</v>
      </c>
      <c r="AD51">
        <f t="shared" si="1"/>
        <v>1195.633861956753</v>
      </c>
      <c r="AE51">
        <f>'IDT-1'!C51</f>
        <v>0</v>
      </c>
      <c r="AF51" s="26"/>
      <c r="AG51">
        <f t="shared" si="2"/>
        <v>1195.633861956753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5.8157526254375727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46.309999999999995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2</v>
      </c>
      <c r="N52">
        <f>'MSW BWN'!T52</f>
        <v>4.0610879999999989</v>
      </c>
      <c r="O52">
        <f>BYPL_ISGS_exbus!BB52</f>
        <v>603.38728651395013</v>
      </c>
      <c r="P52" s="77">
        <v>32.96839092240117</v>
      </c>
      <c r="Q52" s="77">
        <v>9.6999999999999993</v>
      </c>
      <c r="R52" s="80">
        <v>26.3</v>
      </c>
      <c r="S52" s="80">
        <v>0</v>
      </c>
      <c r="T52" s="78">
        <f>SUMPRODUCT(LTA!F52:AJ52,LTA!F$101:AJ$101,LTA!F$104:AJ$104)</f>
        <v>191.58</v>
      </c>
      <c r="U52" s="78">
        <f>SUMPRODUCT(LTA!F52:AJ52,LTA!F$102:AJ$102,LTA!F$104:AJ$104)</f>
        <v>81.56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-18</v>
      </c>
      <c r="AA52" s="117">
        <f>STOA!I52</f>
        <v>299.29000000000002</v>
      </c>
      <c r="AB52" s="117">
        <f>-STOA!O52</f>
        <v>0</v>
      </c>
      <c r="AC52">
        <f t="shared" si="0"/>
        <v>12.63865993134084</v>
      </c>
      <c r="AD52">
        <f t="shared" si="1"/>
        <v>1206.6138581304481</v>
      </c>
      <c r="AE52">
        <f>'IDT-1'!C52</f>
        <v>0</v>
      </c>
      <c r="AF52" s="26"/>
      <c r="AG52">
        <f t="shared" si="2"/>
        <v>1206.6138581304481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5.8157526254375727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46.309999999999995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2</v>
      </c>
      <c r="N53">
        <f>'MSW BWN'!T53</f>
        <v>4.1853679999999995</v>
      </c>
      <c r="O53">
        <f>BYPL_ISGS_exbus!BB53</f>
        <v>605.15495855221377</v>
      </c>
      <c r="P53" s="77">
        <v>32.96839092240117</v>
      </c>
      <c r="Q53" s="77">
        <v>9.6999999999999993</v>
      </c>
      <c r="R53" s="80">
        <v>26.3</v>
      </c>
      <c r="S53" s="80">
        <v>0</v>
      </c>
      <c r="T53" s="78">
        <f>SUMPRODUCT(LTA!F53:AJ53,LTA!F$101:AJ$101,LTA!F$104:AJ$104)</f>
        <v>191.11</v>
      </c>
      <c r="U53" s="78">
        <f>SUMPRODUCT(LTA!F53:AJ53,LTA!F$102:AJ$102,LTA!F$104:AJ$104)</f>
        <v>81.539999999999992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-23</v>
      </c>
      <c r="AA53" s="117">
        <f>STOA!I53</f>
        <v>299.29000000000002</v>
      </c>
      <c r="AB53" s="117">
        <f>-STOA!O53</f>
        <v>0</v>
      </c>
      <c r="AC53">
        <f t="shared" si="0"/>
        <v>12.517825196444628</v>
      </c>
      <c r="AD53">
        <f t="shared" si="1"/>
        <v>1223.1366449036079</v>
      </c>
      <c r="AE53">
        <f>'IDT-1'!C53</f>
        <v>0</v>
      </c>
      <c r="AF53" s="26"/>
      <c r="AG53">
        <f t="shared" si="2"/>
        <v>1223.1366449036079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5.8157526254375727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46.309999999999995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2</v>
      </c>
      <c r="N54">
        <f>'MSW BWN'!T54</f>
        <v>4.2675839999999994</v>
      </c>
      <c r="O54">
        <f>BYPL_ISGS_exbus!BB54</f>
        <v>605.15530623671316</v>
      </c>
      <c r="P54" s="77">
        <v>32.96839092240117</v>
      </c>
      <c r="Q54" s="77">
        <v>9.6999999999999993</v>
      </c>
      <c r="R54" s="80">
        <v>26.3</v>
      </c>
      <c r="S54" s="80">
        <v>0</v>
      </c>
      <c r="T54" s="78">
        <f>SUMPRODUCT(LTA!F54:AJ54,LTA!F$101:AJ$101,LTA!F$104:AJ$104)</f>
        <v>191.29000000000002</v>
      </c>
      <c r="U54" s="78">
        <f>SUMPRODUCT(LTA!F54:AJ54,LTA!F$102:AJ$102,LTA!F$104:AJ$104)</f>
        <v>81.52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-13</v>
      </c>
      <c r="AA54" s="117">
        <f>STOA!I54</f>
        <v>299.29000000000002</v>
      </c>
      <c r="AB54" s="117">
        <f>-STOA!O54</f>
        <v>0</v>
      </c>
      <c r="AC54">
        <f t="shared" si="0"/>
        <v>12.431178481646267</v>
      </c>
      <c r="AD54">
        <f t="shared" si="1"/>
        <v>1233.4658553029055</v>
      </c>
      <c r="AE54">
        <f>'IDT-1'!C54</f>
        <v>0</v>
      </c>
      <c r="AF54" s="26"/>
      <c r="AG54">
        <f t="shared" si="2"/>
        <v>1233.4658553029055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5.8157526254375727</v>
      </c>
      <c r="F55">
        <f>GT_Spot!Q55</f>
        <v>0</v>
      </c>
      <c r="G55">
        <f>PPCL_NG!Q55</f>
        <v>19.28</v>
      </c>
      <c r="H55">
        <f>PPCL_Spot!Q55</f>
        <v>3.83</v>
      </c>
      <c r="I55">
        <f>Bawana_NG!Q55</f>
        <v>46.309999999999995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2</v>
      </c>
      <c r="N55">
        <f>'MSW BWN'!T55</f>
        <v>4.1069759999999995</v>
      </c>
      <c r="O55">
        <f>BYPL_ISGS_exbus!BB55</f>
        <v>605.1536468712286</v>
      </c>
      <c r="P55" s="77">
        <v>32.96839092240117</v>
      </c>
      <c r="Q55" s="77">
        <v>9.6999999999999993</v>
      </c>
      <c r="R55" s="80">
        <v>26.3</v>
      </c>
      <c r="S55" s="80">
        <v>0</v>
      </c>
      <c r="T55" s="78">
        <f>SUMPRODUCT(LTA!F55:AJ55,LTA!F$101:AJ$101,LTA!F$104:AJ$104)</f>
        <v>191.37</v>
      </c>
      <c r="U55" s="78">
        <f>SUMPRODUCT(LTA!F55:AJ55,LTA!F$102:AJ$102,LTA!F$104:AJ$104)</f>
        <v>81.489999999999995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-18</v>
      </c>
      <c r="AA55" s="117">
        <f>STOA!I55</f>
        <v>299.29000000000002</v>
      </c>
      <c r="AB55" s="117">
        <f>-STOA!O55</f>
        <v>0</v>
      </c>
      <c r="AC55">
        <f t="shared" si="0"/>
        <v>12.730628992106839</v>
      </c>
      <c r="AD55">
        <f t="shared" si="1"/>
        <v>1196.8841374269603</v>
      </c>
      <c r="AE55">
        <f>'IDT-1'!C55</f>
        <v>0</v>
      </c>
      <c r="AF55" s="26"/>
      <c r="AG55">
        <f t="shared" si="2"/>
        <v>1196.8841374269603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5.8157526254375727</v>
      </c>
      <c r="F56">
        <f>GT_Spot!Q56</f>
        <v>0</v>
      </c>
      <c r="G56">
        <f>PPCL_NG!Q56</f>
        <v>19.28</v>
      </c>
      <c r="H56">
        <f>PPCL_Spot!Q56</f>
        <v>4.1100000000000003</v>
      </c>
      <c r="I56">
        <f>Bawana_NG!Q56</f>
        <v>46.309999999999995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2</v>
      </c>
      <c r="N56">
        <f>'MSW BWN'!T56</f>
        <v>4.2121359999999983</v>
      </c>
      <c r="O56">
        <f>BYPL_ISGS_exbus!BB56</f>
        <v>605.15568173252404</v>
      </c>
      <c r="P56" s="77">
        <v>32.96839092240117</v>
      </c>
      <c r="Q56" s="77">
        <v>9.6999999999999993</v>
      </c>
      <c r="R56" s="80">
        <v>26.3</v>
      </c>
      <c r="S56" s="80">
        <v>0</v>
      </c>
      <c r="T56" s="78">
        <f>SUMPRODUCT(LTA!F56:AJ56,LTA!F$101:AJ$101,LTA!F$104:AJ$104)</f>
        <v>189.76</v>
      </c>
      <c r="U56" s="78">
        <f>SUMPRODUCT(LTA!F56:AJ56,LTA!F$102:AJ$102,LTA!F$104:AJ$104)</f>
        <v>75.72999999999999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-28</v>
      </c>
      <c r="AA56" s="117">
        <f>STOA!I56</f>
        <v>299.29000000000002</v>
      </c>
      <c r="AB56" s="117">
        <f>-STOA!O56</f>
        <v>0</v>
      </c>
      <c r="AC56">
        <f t="shared" si="0"/>
        <v>12.66918030688624</v>
      </c>
      <c r="AD56">
        <f t="shared" si="1"/>
        <v>1189.9627809734764</v>
      </c>
      <c r="AE56">
        <f>'IDT-1'!C56</f>
        <v>0</v>
      </c>
      <c r="AF56" s="26"/>
      <c r="AG56">
        <f t="shared" si="2"/>
        <v>1189.9627809734764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5.8157526254375727</v>
      </c>
      <c r="F57">
        <f>GT_Spot!Q57</f>
        <v>0</v>
      </c>
      <c r="G57">
        <f>PPCL_NG!Q57</f>
        <v>19.28</v>
      </c>
      <c r="H57">
        <f>PPCL_Spot!Q57</f>
        <v>4.1100000000000003</v>
      </c>
      <c r="I57">
        <f>Bawana_NG!Q57</f>
        <v>46.309999999999995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2</v>
      </c>
      <c r="N57">
        <f>'MSW BWN'!T57</f>
        <v>4.0333639999999997</v>
      </c>
      <c r="O57">
        <f>BYPL_ISGS_exbus!BB57</f>
        <v>605.15539800596309</v>
      </c>
      <c r="P57" s="77">
        <v>32.96839092240117</v>
      </c>
      <c r="Q57" s="77">
        <v>9.6999999999999993</v>
      </c>
      <c r="R57" s="80">
        <v>26.3</v>
      </c>
      <c r="S57" s="80">
        <v>0</v>
      </c>
      <c r="T57" s="78">
        <f>SUMPRODUCT(LTA!F57:AJ57,LTA!F$101:AJ$101,LTA!F$104:AJ$104)</f>
        <v>189.34</v>
      </c>
      <c r="U57" s="78">
        <f>SUMPRODUCT(LTA!F57:AJ57,LTA!F$102:AJ$102,LTA!F$104:AJ$104)</f>
        <v>74.75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299.29000000000002</v>
      </c>
      <c r="AB57" s="117">
        <f>-STOA!O57</f>
        <v>0</v>
      </c>
      <c r="AC57">
        <f t="shared" si="0"/>
        <v>12.273525133038108</v>
      </c>
      <c r="AD57">
        <f t="shared" si="1"/>
        <v>1231.7793804207638</v>
      </c>
      <c r="AE57">
        <f>'IDT-1'!C57</f>
        <v>0</v>
      </c>
      <c r="AF57" s="26"/>
      <c r="AG57">
        <f t="shared" si="2"/>
        <v>1231.7793804207638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2.6795516925892042</v>
      </c>
      <c r="F58">
        <f>GT_Spot!Q58</f>
        <v>0</v>
      </c>
      <c r="G58">
        <f>PPCL_NG!Q58</f>
        <v>19.28</v>
      </c>
      <c r="H58">
        <f>PPCL_Spot!Q58</f>
        <v>4.1100000000000003</v>
      </c>
      <c r="I58">
        <f>Bawana_NG!Q58</f>
        <v>46.309999999999995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2</v>
      </c>
      <c r="N58">
        <f>'MSW BWN'!T58</f>
        <v>4.0056399999999996</v>
      </c>
      <c r="O58">
        <f>BYPL_ISGS_exbus!BB58</f>
        <v>605.15465321879151</v>
      </c>
      <c r="P58" s="77">
        <v>32.96839092240117</v>
      </c>
      <c r="Q58" s="77">
        <v>9.6999999999999993</v>
      </c>
      <c r="R58" s="80">
        <v>26.3</v>
      </c>
      <c r="S58" s="80">
        <v>0</v>
      </c>
      <c r="T58" s="78">
        <f>SUMPRODUCT(LTA!F58:AJ58,LTA!F$101:AJ$101,LTA!F$104:AJ$104)</f>
        <v>188.87</v>
      </c>
      <c r="U58" s="78">
        <f>SUMPRODUCT(LTA!F58:AJ58,LTA!F$102:AJ$102,LTA!F$104:AJ$104)</f>
        <v>74.319999999999993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298.99000000000007</v>
      </c>
      <c r="AB58" s="117">
        <f>-STOA!O58</f>
        <v>0</v>
      </c>
      <c r="AC58">
        <f t="shared" si="0"/>
        <v>11.924381576225095</v>
      </c>
      <c r="AD58">
        <f t="shared" si="1"/>
        <v>1262.7638542575567</v>
      </c>
      <c r="AE58">
        <f>'IDT-1'!C58</f>
        <v>0</v>
      </c>
      <c r="AF58" s="26"/>
      <c r="AG58">
        <f t="shared" si="2"/>
        <v>1262.7638542575567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2.6795516925892042</v>
      </c>
      <c r="F59">
        <f>GT_Spot!Q59</f>
        <v>0</v>
      </c>
      <c r="G59">
        <f>PPCL_NG!Q59</f>
        <v>19.28</v>
      </c>
      <c r="H59">
        <f>PPCL_Spot!Q59</f>
        <v>4.1100000000000003</v>
      </c>
      <c r="I59">
        <f>Bawana_NG!Q59</f>
        <v>46.309999999999995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2</v>
      </c>
      <c r="N59">
        <f>'MSW BWN'!T59</f>
        <v>3.1481079999999992</v>
      </c>
      <c r="O59">
        <f>BYPL_ISGS_exbus!BB59</f>
        <v>606.48311368652833</v>
      </c>
      <c r="P59" s="77">
        <v>60.78261205896257</v>
      </c>
      <c r="Q59" s="77">
        <v>20.49</v>
      </c>
      <c r="R59" s="80">
        <v>26.3</v>
      </c>
      <c r="S59" s="80">
        <v>0</v>
      </c>
      <c r="T59" s="78">
        <f>SUMPRODUCT(LTA!F59:AJ59,LTA!F$101:AJ$101,LTA!F$104:AJ$104)</f>
        <v>188.39999999999998</v>
      </c>
      <c r="U59" s="78">
        <f>SUMPRODUCT(LTA!F59:AJ59,LTA!F$102:AJ$102,LTA!F$104:AJ$104)</f>
        <v>100.67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298.99000000000007</v>
      </c>
      <c r="AB59" s="117">
        <f>-STOA!O59</f>
        <v>0</v>
      </c>
      <c r="AC59">
        <f t="shared" si="0"/>
        <v>12.895502631241708</v>
      </c>
      <c r="AD59">
        <f t="shared" si="1"/>
        <v>1281.7478828068383</v>
      </c>
      <c r="AE59">
        <f>'IDT-1'!C59</f>
        <v>0</v>
      </c>
      <c r="AF59" s="26"/>
      <c r="AG59">
        <f t="shared" si="2"/>
        <v>1281.7478828068383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4.2425988225399491</v>
      </c>
      <c r="F60">
        <f>GT_Spot!Q60</f>
        <v>0</v>
      </c>
      <c r="G60">
        <f>PPCL_NG!Q60</f>
        <v>19.28</v>
      </c>
      <c r="H60">
        <f>PPCL_Spot!Q60</f>
        <v>11.98</v>
      </c>
      <c r="I60">
        <f>Bawana_NG!Q60</f>
        <v>46.309999999999995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2</v>
      </c>
      <c r="N60">
        <f>'MSW BWN'!T60</f>
        <v>1.6653519999999997</v>
      </c>
      <c r="O60">
        <f>BYPL_ISGS_exbus!BB60</f>
        <v>609.94225591152019</v>
      </c>
      <c r="P60" s="77">
        <v>60.78261205896257</v>
      </c>
      <c r="Q60" s="77">
        <v>20.49</v>
      </c>
      <c r="R60" s="80">
        <v>26.3</v>
      </c>
      <c r="S60" s="80">
        <v>0</v>
      </c>
      <c r="T60" s="78">
        <f>SUMPRODUCT(LTA!F60:AJ60,LTA!F$101:AJ$101,LTA!F$104:AJ$104)</f>
        <v>186.06</v>
      </c>
      <c r="U60" s="78">
        <f>SUMPRODUCT(LTA!F60:AJ60,LTA!F$102:AJ$102,LTA!F$104:AJ$104)</f>
        <v>100.05000000000001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298.39000000000004</v>
      </c>
      <c r="AB60" s="117">
        <f>-STOA!O60</f>
        <v>0</v>
      </c>
      <c r="AC60">
        <f t="shared" si="0"/>
        <v>12.831405731932273</v>
      </c>
      <c r="AD60">
        <f t="shared" si="1"/>
        <v>1304.6614130610903</v>
      </c>
      <c r="AE60">
        <f>'IDT-1'!C60</f>
        <v>0</v>
      </c>
      <c r="AF60" s="26"/>
      <c r="AG60">
        <f t="shared" si="2"/>
        <v>1304.6614130610903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7.5024139040875433</v>
      </c>
      <c r="F61">
        <f>GT_Spot!Q61</f>
        <v>0</v>
      </c>
      <c r="G61">
        <f>PPCL_NG!Q61</f>
        <v>19.28</v>
      </c>
      <c r="H61">
        <f>PPCL_Spot!Q61</f>
        <v>3.83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2</v>
      </c>
      <c r="N61">
        <f>'MSW BWN'!T61</f>
        <v>3.7809799999999991</v>
      </c>
      <c r="O61">
        <f>BYPL_ISGS_exbus!BB61</f>
        <v>611.75740579322883</v>
      </c>
      <c r="P61" s="77">
        <v>60.78261205896257</v>
      </c>
      <c r="Q61" s="77">
        <v>20.49</v>
      </c>
      <c r="R61" s="80">
        <v>26.3</v>
      </c>
      <c r="S61" s="80">
        <v>0</v>
      </c>
      <c r="T61" s="78">
        <f>SUMPRODUCT(LTA!F61:AJ61,LTA!F$101:AJ$101,LTA!F$104:AJ$104)</f>
        <v>183.51</v>
      </c>
      <c r="U61" s="78">
        <f>SUMPRODUCT(LTA!F61:AJ61,LTA!F$102:AJ$102,LTA!F$104:AJ$104)</f>
        <v>99.27000000000001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297.19000000000005</v>
      </c>
      <c r="AB61" s="117">
        <f>-STOA!O61</f>
        <v>0</v>
      </c>
      <c r="AC61">
        <f t="shared" si="0"/>
        <v>12.63786457389916</v>
      </c>
      <c r="AD61">
        <f t="shared" si="1"/>
        <v>1383.3055471823798</v>
      </c>
      <c r="AE61">
        <f>'IDT-1'!C61</f>
        <v>0</v>
      </c>
      <c r="AF61" s="26"/>
      <c r="AG61">
        <f t="shared" si="2"/>
        <v>1383.3055471823798</v>
      </c>
      <c r="AI61" s="75">
        <f>PXIL!I61</f>
        <v>0</v>
      </c>
      <c r="AJ61" s="75">
        <f>PXIL!O61</f>
        <v>0</v>
      </c>
      <c r="AK61" s="75">
        <f>RTM_IEX!I61</f>
        <v>33.94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7.5024139040875433</v>
      </c>
      <c r="F62">
        <f>GT_Spot!Q62</f>
        <v>0</v>
      </c>
      <c r="G62">
        <f>PPCL_NG!Q62</f>
        <v>19.28</v>
      </c>
      <c r="H62">
        <f>PPCL_Spot!Q62</f>
        <v>4.1100000000000003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2</v>
      </c>
      <c r="N62">
        <f>'MSW BWN'!T62</f>
        <v>4.1662479999999986</v>
      </c>
      <c r="O62">
        <f>BYPL_ISGS_exbus!BB62</f>
        <v>611.42823996558172</v>
      </c>
      <c r="P62" s="77">
        <v>60.78261205896257</v>
      </c>
      <c r="Q62" s="77">
        <v>20.49</v>
      </c>
      <c r="R62" s="80">
        <v>26.3</v>
      </c>
      <c r="S62" s="80">
        <v>0</v>
      </c>
      <c r="T62" s="78">
        <f>SUMPRODUCT(LTA!F62:AJ62,LTA!F$101:AJ$101,LTA!F$104:AJ$104)</f>
        <v>180.95</v>
      </c>
      <c r="U62" s="78">
        <f>SUMPRODUCT(LTA!F62:AJ62,LTA!F$102:AJ$102,LTA!F$104:AJ$104)</f>
        <v>98.79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-60</v>
      </c>
      <c r="AA62" s="117">
        <f>STOA!I62</f>
        <v>294.79000000000002</v>
      </c>
      <c r="AB62" s="117">
        <f>-STOA!O62</f>
        <v>0</v>
      </c>
      <c r="AC62">
        <f t="shared" si="0"/>
        <v>13.331931373903677</v>
      </c>
      <c r="AD62">
        <f t="shared" si="1"/>
        <v>1381.127582554728</v>
      </c>
      <c r="AE62">
        <f>'IDT-1'!C62</f>
        <v>0</v>
      </c>
      <c r="AF62" s="26"/>
      <c r="AG62">
        <f t="shared" si="2"/>
        <v>1381.127582554728</v>
      </c>
      <c r="AI62" s="75">
        <f>PXIL!I62</f>
        <v>0</v>
      </c>
      <c r="AJ62" s="75">
        <f>PXIL!O62</f>
        <v>0</v>
      </c>
      <c r="AK62" s="75">
        <f>RTM_IEX!I62</f>
        <v>77.56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7.7519122048553371</v>
      </c>
      <c r="F63">
        <f>GT_Spot!Q63</f>
        <v>0</v>
      </c>
      <c r="G63">
        <f>PPCL_NG!Q63</f>
        <v>19.28</v>
      </c>
      <c r="H63">
        <f>PPCL_Spot!Q63</f>
        <v>4.1100000000000003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2</v>
      </c>
      <c r="N63">
        <f>'MSW BWN'!T63</f>
        <v>4.1480839999999999</v>
      </c>
      <c r="O63">
        <f>BYPL_ISGS_exbus!BB63</f>
        <v>673.10946427872466</v>
      </c>
      <c r="P63" s="77">
        <v>60.78261205896257</v>
      </c>
      <c r="Q63" s="77">
        <v>16.739999999999998</v>
      </c>
      <c r="R63" s="80">
        <v>26.3</v>
      </c>
      <c r="S63" s="80">
        <v>0</v>
      </c>
      <c r="T63" s="78">
        <f>SUMPRODUCT(LTA!F63:AJ63,LTA!F$101:AJ$101,LTA!F$104:AJ$104)</f>
        <v>178.51</v>
      </c>
      <c r="U63" s="78">
        <f>SUMPRODUCT(LTA!F63:AJ63,LTA!F$102:AJ$102,LTA!F$104:AJ$104)</f>
        <v>98.300000000000011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293.89000000000004</v>
      </c>
      <c r="AB63" s="117">
        <f>-STOA!O63</f>
        <v>0</v>
      </c>
      <c r="AC63">
        <f t="shared" si="0"/>
        <v>12.728014151207304</v>
      </c>
      <c r="AD63">
        <f t="shared" si="1"/>
        <v>1403.5040583913351</v>
      </c>
      <c r="AE63">
        <f>'IDT-1'!C63</f>
        <v>0</v>
      </c>
      <c r="AF63" s="26"/>
      <c r="AG63">
        <f t="shared" si="2"/>
        <v>1403.5040583913351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7.9847023611572991</v>
      </c>
      <c r="F64">
        <f>GT_Spot!Q64</f>
        <v>0</v>
      </c>
      <c r="G64">
        <f>PPCL_NG!Q64</f>
        <v>19.28</v>
      </c>
      <c r="H64">
        <f>PPCL_Spot!Q64</f>
        <v>4.1100000000000003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2</v>
      </c>
      <c r="N64">
        <f>'MSW BWN'!T64</f>
        <v>4.1069759999999995</v>
      </c>
      <c r="O64">
        <f>BYPL_ISGS_exbus!BB64</f>
        <v>683.19834679044368</v>
      </c>
      <c r="P64" s="77">
        <v>60.78261205896257</v>
      </c>
      <c r="Q64" s="77">
        <v>16.739999999999998</v>
      </c>
      <c r="R64" s="80">
        <v>26.3</v>
      </c>
      <c r="S64" s="80">
        <v>0</v>
      </c>
      <c r="T64" s="78">
        <f>SUMPRODUCT(LTA!F64:AJ64,LTA!F$101:AJ$101,LTA!F$104:AJ$104)</f>
        <v>168.42</v>
      </c>
      <c r="U64" s="78">
        <f>SUMPRODUCT(LTA!F64:AJ64,LTA!F$102:AJ$102,LTA!F$104:AJ$104)</f>
        <v>97.73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292.39000000000004</v>
      </c>
      <c r="AB64" s="117">
        <f>-STOA!O64</f>
        <v>0</v>
      </c>
      <c r="AC64">
        <f t="shared" si="0"/>
        <v>12.578303207452961</v>
      </c>
      <c r="AD64">
        <f t="shared" si="1"/>
        <v>1416.7743340031107</v>
      </c>
      <c r="AE64">
        <f>'IDT-1'!C64</f>
        <v>0</v>
      </c>
      <c r="AF64" s="26"/>
      <c r="AG64">
        <f t="shared" si="2"/>
        <v>1416.7743340031107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7.9847023611572991</v>
      </c>
      <c r="F65">
        <f>GT_Spot!Q65</f>
        <v>0</v>
      </c>
      <c r="G65">
        <f>PPCL_NG!Q65</f>
        <v>19.28</v>
      </c>
      <c r="H65">
        <f>PPCL_Spot!Q65</f>
        <v>4.1100000000000003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2</v>
      </c>
      <c r="N65">
        <f>'MSW BWN'!T65</f>
        <v>4.0381439999999991</v>
      </c>
      <c r="O65">
        <f>BYPL_ISGS_exbus!BB65</f>
        <v>695.29802722766215</v>
      </c>
      <c r="P65" s="77">
        <v>60.78261205896257</v>
      </c>
      <c r="Q65" s="77">
        <v>16.739999999999998</v>
      </c>
      <c r="R65" s="80">
        <v>26.3</v>
      </c>
      <c r="S65" s="80">
        <v>0</v>
      </c>
      <c r="T65" s="78">
        <f>SUMPRODUCT(LTA!F65:AJ65,LTA!F$101:AJ$101,LTA!F$104:AJ$104)</f>
        <v>159.01</v>
      </c>
      <c r="U65" s="78">
        <f>SUMPRODUCT(LTA!F65:AJ65,LTA!F$102:AJ$102,LTA!F$104:AJ$104)</f>
        <v>97.02000000000001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290.59000000000003</v>
      </c>
      <c r="AB65" s="117">
        <f>-STOA!O65</f>
        <v>0</v>
      </c>
      <c r="AC65">
        <f t="shared" si="0"/>
        <v>13.245138237865129</v>
      </c>
      <c r="AD65">
        <f t="shared" si="1"/>
        <v>1341.2183474099168</v>
      </c>
      <c r="AE65">
        <f>'IDT-1'!C65</f>
        <v>0</v>
      </c>
      <c r="AF65" s="26"/>
      <c r="AG65">
        <f t="shared" si="2"/>
        <v>1341.2183474099168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7.9847023611572991</v>
      </c>
      <c r="F66">
        <f>GT_Spot!Q66</f>
        <v>0</v>
      </c>
      <c r="G66">
        <f>PPCL_NG!Q66</f>
        <v>19.28</v>
      </c>
      <c r="H66">
        <f>PPCL_Spot!Q66</f>
        <v>4.1100000000000003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2</v>
      </c>
      <c r="N66">
        <f>'MSW BWN'!T66</f>
        <v>4.2083119999999994</v>
      </c>
      <c r="O66">
        <f>BYPL_ISGS_exbus!BB66</f>
        <v>695.29814513262568</v>
      </c>
      <c r="P66" s="77">
        <v>60.78261205896257</v>
      </c>
      <c r="Q66" s="77">
        <v>16.739999999999998</v>
      </c>
      <c r="R66" s="80">
        <v>26.3</v>
      </c>
      <c r="S66" s="80">
        <v>0</v>
      </c>
      <c r="T66" s="78">
        <f>SUMPRODUCT(LTA!F66:AJ66,LTA!F$101:AJ$101,LTA!F$104:AJ$104)</f>
        <v>148.69</v>
      </c>
      <c r="U66" s="78">
        <f>SUMPRODUCT(LTA!F66:AJ66,LTA!F$102:AJ$102,LTA!F$104:AJ$104)</f>
        <v>96.97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288.49000000000007</v>
      </c>
      <c r="AB66" s="117">
        <f>-STOA!O66</f>
        <v>0</v>
      </c>
      <c r="AC66">
        <f t="shared" si="0"/>
        <v>12.826166290551976</v>
      </c>
      <c r="AD66">
        <f t="shared" si="1"/>
        <v>1364.3376052621936</v>
      </c>
      <c r="AE66">
        <f>'IDT-1'!C66</f>
        <v>0</v>
      </c>
      <c r="AF66" s="26"/>
      <c r="AG66">
        <f t="shared" si="2"/>
        <v>1364.3376052621936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17.11610671936759</v>
      </c>
      <c r="F67">
        <f>GT_Spot!Q67</f>
        <v>0</v>
      </c>
      <c r="G67">
        <f>PPCL_NG!Q67</f>
        <v>19.28</v>
      </c>
      <c r="H67">
        <f>PPCL_Spot!Q67</f>
        <v>10.220000000000001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2</v>
      </c>
      <c r="N67">
        <f>'MSW BWN'!T67</f>
        <v>4.2083119999999994</v>
      </c>
      <c r="O67">
        <f>BYPL_ISGS_exbus!BB67</f>
        <v>692.06751505379987</v>
      </c>
      <c r="P67" s="77">
        <v>60.78261205896257</v>
      </c>
      <c r="Q67" s="77">
        <v>16.739999999999998</v>
      </c>
      <c r="R67" s="80">
        <v>26.3</v>
      </c>
      <c r="S67" s="80">
        <v>0</v>
      </c>
      <c r="T67" s="78">
        <f>SUMPRODUCT(LTA!F67:AJ67,LTA!F$101:AJ$101,LTA!F$104:AJ$104)</f>
        <v>137.35999999999999</v>
      </c>
      <c r="U67" s="78">
        <f>SUMPRODUCT(LTA!F67:AJ67,LTA!F$102:AJ$102,LTA!F$104:AJ$104)</f>
        <v>96.350000000000009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285.79000000000002</v>
      </c>
      <c r="AB67" s="117">
        <f>-STOA!O67</f>
        <v>0</v>
      </c>
      <c r="AC67">
        <f t="shared" si="0"/>
        <v>12.998259909698852</v>
      </c>
      <c r="AD67">
        <f t="shared" si="1"/>
        <v>1339.5262859224308</v>
      </c>
      <c r="AE67">
        <f>'IDT-1'!C67</f>
        <v>0</v>
      </c>
      <c r="AF67" s="26"/>
      <c r="AG67">
        <f t="shared" si="2"/>
        <v>1339.5262859224308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18.875147928994078</v>
      </c>
      <c r="F68">
        <f>GT_Spot!Q68</f>
        <v>0</v>
      </c>
      <c r="G68">
        <f>PPCL_NG!Q68</f>
        <v>19.28</v>
      </c>
      <c r="H68">
        <f>PPCL_Spot!Q68</f>
        <v>11.98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2</v>
      </c>
      <c r="N68">
        <f>'MSW BWN'!T68</f>
        <v>4.2905279999999992</v>
      </c>
      <c r="O68">
        <f>BYPL_ISGS_exbus!BB68</f>
        <v>692.06751505379987</v>
      </c>
      <c r="P68" s="77">
        <v>60.78261205896257</v>
      </c>
      <c r="Q68" s="77">
        <v>16.739999999999998</v>
      </c>
      <c r="R68" s="80">
        <v>26.3</v>
      </c>
      <c r="S68" s="80">
        <v>0</v>
      </c>
      <c r="T68" s="78">
        <f>SUMPRODUCT(LTA!F68:AJ68,LTA!F$101:AJ$101,LTA!F$104:AJ$104)</f>
        <v>125.08000000000001</v>
      </c>
      <c r="U68" s="78">
        <f>SUMPRODUCT(LTA!F68:AJ68,LTA!F$102:AJ$102,LTA!F$104:AJ$104)</f>
        <v>95.98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282.79000000000002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12.696912167655269</v>
      </c>
      <c r="AD68">
        <f t="shared" ref="AD68:AD98" si="4">SUM(B68:AB68,AI68:AR68)-AC68</f>
        <v>1349.7788908741011</v>
      </c>
      <c r="AE68">
        <f>'IDT-1'!C68</f>
        <v>0</v>
      </c>
      <c r="AF68" s="26"/>
      <c r="AG68">
        <f t="shared" ref="AG68:AG98" si="5">SUM(AD68:AF68)</f>
        <v>1349.7788908741011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7.9847023611572991</v>
      </c>
      <c r="F69">
        <f>GT_Spot!Q69</f>
        <v>0</v>
      </c>
      <c r="G69">
        <f>PPCL_NG!Q69</f>
        <v>19.28</v>
      </c>
      <c r="H69">
        <f>PPCL_Spot!Q69</f>
        <v>4.1100000000000003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2</v>
      </c>
      <c r="N69">
        <f>'MSW BWN'!T69</f>
        <v>4.3411959999999992</v>
      </c>
      <c r="O69">
        <f>BYPL_ISGS_exbus!BB69</f>
        <v>693.93455254500611</v>
      </c>
      <c r="P69" s="77">
        <v>60.78261205896257</v>
      </c>
      <c r="Q69" s="77">
        <v>16.739999999999998</v>
      </c>
      <c r="R69" s="80">
        <v>26.3</v>
      </c>
      <c r="S69" s="80">
        <v>0</v>
      </c>
      <c r="T69" s="78">
        <f>SUMPRODUCT(LTA!F69:AJ69,LTA!F$101:AJ$101,LTA!F$104:AJ$104)</f>
        <v>111.75999999999999</v>
      </c>
      <c r="U69" s="78">
        <f>SUMPRODUCT(LTA!F69:AJ69,LTA!F$102:AJ$102,LTA!F$104:AJ$104)</f>
        <v>95.77000000000001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280.39000000000004</v>
      </c>
      <c r="AB69" s="117">
        <f>-STOA!O69</f>
        <v>0</v>
      </c>
      <c r="AC69">
        <f t="shared" si="3"/>
        <v>12.230949504537016</v>
      </c>
      <c r="AD69">
        <f t="shared" si="4"/>
        <v>1337.4721134605891</v>
      </c>
      <c r="AE69">
        <f>'IDT-1'!C69</f>
        <v>0</v>
      </c>
      <c r="AF69" s="26"/>
      <c r="AG69">
        <f t="shared" si="5"/>
        <v>1337.4721134605891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7.9847023611572991</v>
      </c>
      <c r="F70">
        <f>GT_Spot!Q70</f>
        <v>0</v>
      </c>
      <c r="G70">
        <f>PPCL_NG!Q70</f>
        <v>19.28</v>
      </c>
      <c r="H70">
        <f>PPCL_Spot!Q70</f>
        <v>4.1100000000000003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2</v>
      </c>
      <c r="N70">
        <f>'MSW BWN'!T70</f>
        <v>4.1805879999999993</v>
      </c>
      <c r="O70">
        <f>BYPL_ISGS_exbus!BB70</f>
        <v>693.93455254500611</v>
      </c>
      <c r="P70" s="77">
        <v>60.78261205896257</v>
      </c>
      <c r="Q70" s="77">
        <v>16.739999999999998</v>
      </c>
      <c r="R70" s="80">
        <v>26.3</v>
      </c>
      <c r="S70" s="80">
        <v>0</v>
      </c>
      <c r="T70" s="78">
        <f>SUMPRODUCT(LTA!F70:AJ70,LTA!F$101:AJ$101,LTA!F$104:AJ$104)</f>
        <v>99.59</v>
      </c>
      <c r="U70" s="78">
        <f>SUMPRODUCT(LTA!F70:AJ70,LTA!F$102:AJ$102,LTA!F$104:AJ$104)</f>
        <v>94.93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278.29000000000002</v>
      </c>
      <c r="AB70" s="117">
        <f>-STOA!O70</f>
        <v>0</v>
      </c>
      <c r="AC70">
        <f t="shared" si="3"/>
        <v>11.919005603693108</v>
      </c>
      <c r="AD70">
        <f t="shared" si="4"/>
        <v>1342.5134493614328</v>
      </c>
      <c r="AE70">
        <f>'IDT-1'!C70</f>
        <v>0</v>
      </c>
      <c r="AF70" s="26"/>
      <c r="AG70">
        <f t="shared" si="5"/>
        <v>1342.5134493614328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7.4867477393202364</v>
      </c>
      <c r="F71">
        <f>GT_Spot!Q71</f>
        <v>0</v>
      </c>
      <c r="G71">
        <f>PPCL_NG!Q71</f>
        <v>19.28</v>
      </c>
      <c r="H71">
        <f>PPCL_Spot!Q71</f>
        <v>4.1100000000000003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2</v>
      </c>
      <c r="N71">
        <f>'MSW BWN'!T71</f>
        <v>4.1576439999999995</v>
      </c>
      <c r="O71">
        <f>BYPL_ISGS_exbus!BB71</f>
        <v>695.23674530390667</v>
      </c>
      <c r="P71" s="77">
        <v>60.78261205896257</v>
      </c>
      <c r="Q71" s="77">
        <v>16.739999999999998</v>
      </c>
      <c r="R71" s="80">
        <v>26.3</v>
      </c>
      <c r="S71" s="80">
        <v>0</v>
      </c>
      <c r="T71" s="78">
        <f>SUMPRODUCT(LTA!F71:AJ71,LTA!F$101:AJ$101,LTA!F$104:AJ$104)</f>
        <v>87.490000000000009</v>
      </c>
      <c r="U71" s="78">
        <f>SUMPRODUCT(LTA!F71:AJ71,LTA!F$102:AJ$102,LTA!F$104:AJ$104)</f>
        <v>94.4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276.79000000000002</v>
      </c>
      <c r="AB71" s="117">
        <f>-STOA!O71</f>
        <v>0</v>
      </c>
      <c r="AC71">
        <f t="shared" si="3"/>
        <v>12.067880817765129</v>
      </c>
      <c r="AD71">
        <f t="shared" si="4"/>
        <v>1299.0158682844244</v>
      </c>
      <c r="AE71">
        <f>'IDT-1'!C71</f>
        <v>0</v>
      </c>
      <c r="AF71" s="26"/>
      <c r="AG71">
        <f t="shared" si="5"/>
        <v>1299.0158682844244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7.7050202681633921</v>
      </c>
      <c r="F72">
        <f>GT_Spot!Q72</f>
        <v>0</v>
      </c>
      <c r="G72">
        <f>PPCL_NG!Q72</f>
        <v>19.28</v>
      </c>
      <c r="H72">
        <f>PPCL_Spot!Q72</f>
        <v>4.1100000000000003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2</v>
      </c>
      <c r="N72">
        <f>'MSW BWN'!T72</f>
        <v>4.2312559999999992</v>
      </c>
      <c r="O72">
        <f>BYPL_ISGS_exbus!BB72</f>
        <v>695.23674530390667</v>
      </c>
      <c r="P72" s="77">
        <v>60.78261205896257</v>
      </c>
      <c r="Q72" s="77">
        <v>16.739999999999998</v>
      </c>
      <c r="R72" s="80">
        <v>23.61</v>
      </c>
      <c r="S72" s="80">
        <v>0</v>
      </c>
      <c r="T72" s="78">
        <f>SUMPRODUCT(LTA!F72:AJ72,LTA!F$101:AJ$101,LTA!F$104:AJ$104)</f>
        <v>74.97</v>
      </c>
      <c r="U72" s="78">
        <f>SUMPRODUCT(LTA!F72:AJ72,LTA!F$102:AJ$102,LTA!F$104:AJ$104)</f>
        <v>93.78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274.09000000000003</v>
      </c>
      <c r="AB72" s="117">
        <f>-STOA!O72</f>
        <v>0</v>
      </c>
      <c r="AC72">
        <f t="shared" si="3"/>
        <v>11.641041575953089</v>
      </c>
      <c r="AD72">
        <f t="shared" si="4"/>
        <v>1311.2045920550797</v>
      </c>
      <c r="AE72">
        <f>'IDT-1'!C72</f>
        <v>0</v>
      </c>
      <c r="AF72" s="26"/>
      <c r="AG72">
        <f t="shared" si="5"/>
        <v>1311.2045920550797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7.7050202681633921</v>
      </c>
      <c r="F73">
        <f>GT_Spot!Q73</f>
        <v>0</v>
      </c>
      <c r="G73">
        <f>PPCL_NG!Q73</f>
        <v>19.28</v>
      </c>
      <c r="H73">
        <f>PPCL_Spot!Q73</f>
        <v>3.83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2</v>
      </c>
      <c r="N73">
        <f>'MSW BWN'!T73</f>
        <v>4.0935919999999992</v>
      </c>
      <c r="O73">
        <f>BYPL_ISGS_exbus!BB73</f>
        <v>696.53660765311304</v>
      </c>
      <c r="P73" s="77">
        <v>60.78261205896257</v>
      </c>
      <c r="Q73" s="77">
        <v>16.739999999999998</v>
      </c>
      <c r="R73" s="80">
        <v>11</v>
      </c>
      <c r="S73" s="80">
        <v>0</v>
      </c>
      <c r="T73" s="78">
        <f>SUMPRODUCT(LTA!F73:AJ73,LTA!F$101:AJ$101,LTA!F$104:AJ$104)</f>
        <v>63</v>
      </c>
      <c r="U73" s="78">
        <f>SUMPRODUCT(LTA!F73:AJ73,LTA!F$102:AJ$102,LTA!F$104:AJ$104)</f>
        <v>93.15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271.39000000000004</v>
      </c>
      <c r="AB73" s="117">
        <f>-STOA!O73</f>
        <v>0</v>
      </c>
      <c r="AC73">
        <f t="shared" si="3"/>
        <v>11.403196921426105</v>
      </c>
      <c r="AD73">
        <f t="shared" si="4"/>
        <v>1284.414635058813</v>
      </c>
      <c r="AE73">
        <f>'IDT-1'!C73</f>
        <v>0</v>
      </c>
      <c r="AF73" s="26"/>
      <c r="AG73">
        <f t="shared" si="5"/>
        <v>1284.414635058813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7.4720290293317202</v>
      </c>
      <c r="F74">
        <f>GT_Spot!Q74</f>
        <v>0</v>
      </c>
      <c r="G74">
        <f>PPCL_NG!Q74</f>
        <v>19.28</v>
      </c>
      <c r="H74">
        <f>PPCL_Spot!Q74</f>
        <v>4.1100000000000003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2</v>
      </c>
      <c r="N74">
        <f>'MSW BWN'!T74</f>
        <v>4.1624239999999988</v>
      </c>
      <c r="O74">
        <f>BYPL_ISGS_exbus!BB74</f>
        <v>699.980318571113</v>
      </c>
      <c r="P74" s="77">
        <v>60.78261205896257</v>
      </c>
      <c r="Q74" s="77">
        <v>16.739999999999998</v>
      </c>
      <c r="R74" s="80">
        <v>8.1</v>
      </c>
      <c r="S74" s="80">
        <v>0</v>
      </c>
      <c r="T74" s="78">
        <f>SUMPRODUCT(LTA!F74:AJ74,LTA!F$101:AJ$101,LTA!F$104:AJ$104)</f>
        <v>52.72</v>
      </c>
      <c r="U74" s="78">
        <f>SUMPRODUCT(LTA!F74:AJ74,LTA!F$102:AJ$102,LTA!F$104:AJ$104)</f>
        <v>91.570000000000007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268.11000000000007</v>
      </c>
      <c r="AB74" s="117">
        <f>-STOA!O74</f>
        <v>0</v>
      </c>
      <c r="AC74">
        <f t="shared" si="3"/>
        <v>11.542112801868647</v>
      </c>
      <c r="AD74">
        <f t="shared" si="4"/>
        <v>1239.795270857539</v>
      </c>
      <c r="AE74">
        <f>'IDT-1'!C74</f>
        <v>0</v>
      </c>
      <c r="AF74" s="26"/>
      <c r="AG74">
        <f t="shared" si="5"/>
        <v>1239.795270857539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7.535530692470517</v>
      </c>
      <c r="F75">
        <f>GT_Spot!Q75</f>
        <v>0</v>
      </c>
      <c r="G75">
        <f>PPCL_NG!Q75</f>
        <v>19.28</v>
      </c>
      <c r="H75">
        <f>PPCL_Spot!Q75</f>
        <v>4.1100000000000003</v>
      </c>
      <c r="I75">
        <f>Bawana_NG!Q75</f>
        <v>46.79999999999999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2</v>
      </c>
      <c r="N75">
        <f>'MSW BWN'!T75</f>
        <v>4.1117559999999989</v>
      </c>
      <c r="O75">
        <f>BYPL_ISGS_exbus!BB75</f>
        <v>704.0061990534191</v>
      </c>
      <c r="P75" s="77">
        <v>68.53</v>
      </c>
      <c r="Q75" s="77">
        <v>16.739999999999998</v>
      </c>
      <c r="R75" s="80">
        <v>0</v>
      </c>
      <c r="S75" s="80">
        <v>0</v>
      </c>
      <c r="T75" s="78">
        <f>SUMPRODUCT(LTA!F75:AJ75,LTA!F$101:AJ$101,LTA!F$104:AJ$104)</f>
        <v>46.010000000000005</v>
      </c>
      <c r="U75" s="78">
        <f>SUMPRODUCT(LTA!F75:AJ75,LTA!F$102:AJ$102,LTA!F$104:AJ$104)</f>
        <v>90.63000000000001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283.53999999999996</v>
      </c>
      <c r="AB75" s="117">
        <f>-STOA!O75</f>
        <v>0</v>
      </c>
      <c r="AC75">
        <f t="shared" si="3"/>
        <v>11.558545225007734</v>
      </c>
      <c r="AD75">
        <f t="shared" si="4"/>
        <v>1261.7349405208818</v>
      </c>
      <c r="AE75">
        <f>'IDT-1'!C75</f>
        <v>0</v>
      </c>
      <c r="AF75" s="26"/>
      <c r="AG75">
        <f t="shared" si="5"/>
        <v>1261.7349405208818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7.1121862715452071</v>
      </c>
      <c r="F76">
        <f>GT_Spot!Q76</f>
        <v>0</v>
      </c>
      <c r="G76">
        <f>PPCL_NG!Q76</f>
        <v>19.28</v>
      </c>
      <c r="H76">
        <f>PPCL_Spot!Q76</f>
        <v>4.1100000000000003</v>
      </c>
      <c r="I76">
        <f>Bawana_NG!Q76</f>
        <v>46.79999999999999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2</v>
      </c>
      <c r="N76">
        <f>'MSW BWN'!T76</f>
        <v>4.1433039999999988</v>
      </c>
      <c r="O76">
        <f>BYPL_ISGS_exbus!BB76</f>
        <v>706.25597154141894</v>
      </c>
      <c r="P76" s="77">
        <v>68.53</v>
      </c>
      <c r="Q76" s="77">
        <v>16.739999999999998</v>
      </c>
      <c r="R76" s="80">
        <v>0</v>
      </c>
      <c r="S76" s="80">
        <v>0</v>
      </c>
      <c r="T76" s="78">
        <f>SUMPRODUCT(LTA!F76:AJ76,LTA!F$101:AJ$101,LTA!F$104:AJ$104)</f>
        <v>38.53</v>
      </c>
      <c r="U76" s="78">
        <f>SUMPRODUCT(LTA!F76:AJ76,LTA!F$102:AJ$102,LTA!F$104:AJ$104)</f>
        <v>89.48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281.39999999999998</v>
      </c>
      <c r="AB76" s="117">
        <f>-STOA!O76</f>
        <v>0</v>
      </c>
      <c r="AC76">
        <f t="shared" si="3"/>
        <v>11.524510052008967</v>
      </c>
      <c r="AD76">
        <f t="shared" si="4"/>
        <v>1247.8569517609551</v>
      </c>
      <c r="AE76">
        <f>'IDT-1'!C76</f>
        <v>0</v>
      </c>
      <c r="AF76" s="26"/>
      <c r="AG76">
        <f t="shared" si="5"/>
        <v>1247.8569517609551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7.1121862715452071</v>
      </c>
      <c r="F77">
        <f>GT_Spot!Q77</f>
        <v>0</v>
      </c>
      <c r="G77">
        <f>PPCL_NG!Q77</f>
        <v>19.28</v>
      </c>
      <c r="H77">
        <f>PPCL_Spot!Q77</f>
        <v>4.1100000000000003</v>
      </c>
      <c r="I77">
        <f>Bawana_NG!Q77</f>
        <v>46.79999999999999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2</v>
      </c>
      <c r="N77">
        <f>'MSW BWN'!T77</f>
        <v>4.2350799999999991</v>
      </c>
      <c r="O77">
        <f>BYPL_ISGS_exbus!BB77</f>
        <v>706.37822428141908</v>
      </c>
      <c r="P77" s="77">
        <v>68.53</v>
      </c>
      <c r="Q77" s="77">
        <v>16.739999999999998</v>
      </c>
      <c r="R77" s="80">
        <v>0</v>
      </c>
      <c r="S77" s="80">
        <v>0</v>
      </c>
      <c r="T77" s="78">
        <f>SUMPRODUCT(LTA!F77:AJ77,LTA!F$101:AJ$101,LTA!F$104:AJ$104)</f>
        <v>32.980000000000004</v>
      </c>
      <c r="U77" s="78">
        <f>SUMPRODUCT(LTA!F77:AJ77,LTA!F$102:AJ$102,LTA!F$104:AJ$104)</f>
        <v>88.37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279.48999999999995</v>
      </c>
      <c r="AB77" s="117">
        <f>-STOA!O77</f>
        <v>0</v>
      </c>
      <c r="AC77">
        <f t="shared" si="3"/>
        <v>11.40658686730999</v>
      </c>
      <c r="AD77">
        <f t="shared" si="4"/>
        <v>1244.6189036856542</v>
      </c>
      <c r="AE77">
        <f>'IDT-1'!C77</f>
        <v>0</v>
      </c>
      <c r="AF77" s="26"/>
      <c r="AG77">
        <f t="shared" si="5"/>
        <v>1244.6189036856542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7.1121862715452071</v>
      </c>
      <c r="F78">
        <f>GT_Spot!Q78</f>
        <v>0</v>
      </c>
      <c r="G78">
        <f>PPCL_NG!Q78</f>
        <v>19.28</v>
      </c>
      <c r="H78">
        <f>PPCL_Spot!Q78</f>
        <v>4.1100000000000003</v>
      </c>
      <c r="I78">
        <f>Bawana_NG!Q78</f>
        <v>46.79999999999999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2</v>
      </c>
      <c r="N78">
        <f>'MSW BWN'!T78</f>
        <v>3.9874759999999991</v>
      </c>
      <c r="O78">
        <f>BYPL_ISGS_exbus!BB78</f>
        <v>707.31876138941902</v>
      </c>
      <c r="P78" s="77">
        <v>68.53</v>
      </c>
      <c r="Q78" s="77">
        <v>16.739999999999998</v>
      </c>
      <c r="R78" s="80">
        <v>0</v>
      </c>
      <c r="S78" s="80">
        <v>0</v>
      </c>
      <c r="T78" s="78">
        <f>SUMPRODUCT(LTA!F78:AJ78,LTA!F$101:AJ$101,LTA!F$104:AJ$104)</f>
        <v>28.8</v>
      </c>
      <c r="U78" s="78">
        <f>SUMPRODUCT(LTA!F78:AJ78,LTA!F$102:AJ$102,LTA!F$104:AJ$104)</f>
        <v>87.960000000000008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278.07</v>
      </c>
      <c r="AB78" s="117">
        <f>-STOA!O78</f>
        <v>0</v>
      </c>
      <c r="AC78">
        <f t="shared" si="3"/>
        <v>11.404187316271369</v>
      </c>
      <c r="AD78">
        <f t="shared" si="4"/>
        <v>1234.3042363446928</v>
      </c>
      <c r="AE78">
        <f>'IDT-1'!C78</f>
        <v>0</v>
      </c>
      <c r="AF78" s="26"/>
      <c r="AG78">
        <f t="shared" si="5"/>
        <v>1234.3042363446928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7.3238584820078625</v>
      </c>
      <c r="F79">
        <f>GT_Spot!Q79</f>
        <v>0</v>
      </c>
      <c r="G79">
        <f>PPCL_NG!Q79</f>
        <v>19.28</v>
      </c>
      <c r="H79">
        <f>PPCL_Spot!Q79</f>
        <v>3.83</v>
      </c>
      <c r="I79">
        <f>Bawana_NG!Q79</f>
        <v>46.79999999999999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2</v>
      </c>
      <c r="N79">
        <f>'MSW BWN'!T79</f>
        <v>4.0477039999999995</v>
      </c>
      <c r="O79">
        <f>BYPL_ISGS_exbus!BB79</f>
        <v>714.07743038246872</v>
      </c>
      <c r="P79" s="77">
        <v>68.53</v>
      </c>
      <c r="Q79" s="77">
        <v>16.739999999999998</v>
      </c>
      <c r="R79" s="80">
        <v>0</v>
      </c>
      <c r="S79" s="80">
        <v>0</v>
      </c>
      <c r="T79" s="78">
        <f>SUMPRODUCT(LTA!F79:AJ79,LTA!F$101:AJ$101,LTA!F$104:AJ$104)</f>
        <v>26.91</v>
      </c>
      <c r="U79" s="78">
        <f>SUMPRODUCT(LTA!F79:AJ79,LTA!F$102:AJ$102,LTA!F$104:AJ$104)</f>
        <v>87.9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277.35999999999996</v>
      </c>
      <c r="AB79" s="117">
        <f>-STOA!O79</f>
        <v>0</v>
      </c>
      <c r="AC79">
        <f t="shared" si="3"/>
        <v>11.750918788539112</v>
      </c>
      <c r="AD79">
        <f t="shared" si="4"/>
        <v>1203.0480740759374</v>
      </c>
      <c r="AE79">
        <f>'IDT-1'!C79</f>
        <v>0</v>
      </c>
      <c r="AF79" s="26"/>
      <c r="AG79">
        <f t="shared" si="5"/>
        <v>1203.0480740759374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7.3238584820078625</v>
      </c>
      <c r="F80">
        <f>GT_Spot!Q80</f>
        <v>0</v>
      </c>
      <c r="G80">
        <f>PPCL_NG!Q80</f>
        <v>19.28</v>
      </c>
      <c r="H80">
        <f>PPCL_Spot!Q80</f>
        <v>4.1100000000000003</v>
      </c>
      <c r="I80">
        <f>Bawana_NG!Q80</f>
        <v>46.79999999999999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2</v>
      </c>
      <c r="N80">
        <f>'MSW BWN'!T80</f>
        <v>4.1528639999999992</v>
      </c>
      <c r="O80">
        <f>BYPL_ISGS_exbus!BB80</f>
        <v>726.42981893646879</v>
      </c>
      <c r="P80" s="77">
        <v>68.53</v>
      </c>
      <c r="Q80" s="77">
        <v>16.739999999999998</v>
      </c>
      <c r="R80" s="80">
        <v>0</v>
      </c>
      <c r="S80" s="80">
        <v>0</v>
      </c>
      <c r="T80" s="78">
        <f>SUMPRODUCT(LTA!F80:AJ80,LTA!F$101:AJ$101,LTA!F$104:AJ$104)</f>
        <v>26.26</v>
      </c>
      <c r="U80" s="78">
        <f>SUMPRODUCT(LTA!F80:AJ80,LTA!F$102:AJ$102,LTA!F$104:AJ$104)</f>
        <v>87.51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277.15999999999997</v>
      </c>
      <c r="AB80" s="117">
        <f>-STOA!O80</f>
        <v>0</v>
      </c>
      <c r="AC80">
        <f t="shared" si="3"/>
        <v>11.496972114926498</v>
      </c>
      <c r="AD80">
        <f t="shared" si="4"/>
        <v>1254.79956930355</v>
      </c>
      <c r="AE80">
        <f>'IDT-1'!C80</f>
        <v>0</v>
      </c>
      <c r="AF80" s="26"/>
      <c r="AG80">
        <f t="shared" si="5"/>
        <v>1254.79956930355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7.3238584820078625</v>
      </c>
      <c r="F81">
        <f>GT_Spot!Q81</f>
        <v>0</v>
      </c>
      <c r="G81">
        <f>PPCL_NG!Q81</f>
        <v>19.28</v>
      </c>
      <c r="H81">
        <f>PPCL_Spot!Q81</f>
        <v>4.1100000000000003</v>
      </c>
      <c r="I81">
        <f>Bawana_NG!Q81</f>
        <v>46.79999999999999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2</v>
      </c>
      <c r="N81">
        <f>'MSW BWN'!T81</f>
        <v>4.0247599999999997</v>
      </c>
      <c r="O81">
        <f>BYPL_ISGS_exbus!BB81</f>
        <v>725.75009055246869</v>
      </c>
      <c r="P81" s="77">
        <v>68.53</v>
      </c>
      <c r="Q81" s="77">
        <v>16.739999999999998</v>
      </c>
      <c r="R81" s="80">
        <v>0</v>
      </c>
      <c r="S81" s="80">
        <v>0</v>
      </c>
      <c r="T81" s="78">
        <f>SUMPRODUCT(LTA!F81:AJ81,LTA!F$101:AJ$101,LTA!F$104:AJ$104)</f>
        <v>25.18</v>
      </c>
      <c r="U81" s="78">
        <f>SUMPRODUCT(LTA!F81:AJ81,LTA!F$102:AJ$102,LTA!F$104:AJ$104)</f>
        <v>87.25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277.15999999999997</v>
      </c>
      <c r="AB81" s="117">
        <f>-STOA!O81</f>
        <v>0</v>
      </c>
      <c r="AC81">
        <f t="shared" si="3"/>
        <v>11.433680552336323</v>
      </c>
      <c r="AD81">
        <f t="shared" si="4"/>
        <v>1257.7150284821403</v>
      </c>
      <c r="AE81">
        <f>'IDT-1'!C81</f>
        <v>0</v>
      </c>
      <c r="AF81" s="26"/>
      <c r="AG81">
        <f t="shared" si="5"/>
        <v>1257.7150284821403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7.3238584820078625</v>
      </c>
      <c r="F82">
        <f>GT_Spot!Q82</f>
        <v>0</v>
      </c>
      <c r="G82">
        <f>PPCL_NG!Q82</f>
        <v>19.28</v>
      </c>
      <c r="H82">
        <f>PPCL_Spot!Q82</f>
        <v>4.1100000000000003</v>
      </c>
      <c r="I82">
        <f>Bawana_NG!Q82</f>
        <v>46.79999999999999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2</v>
      </c>
      <c r="N82">
        <f>'MSW BWN'!T82</f>
        <v>4.1528639999999992</v>
      </c>
      <c r="O82">
        <f>BYPL_ISGS_exbus!BB82</f>
        <v>725.75009055246869</v>
      </c>
      <c r="P82" s="77">
        <v>68.53</v>
      </c>
      <c r="Q82" s="77">
        <v>16.739999999999998</v>
      </c>
      <c r="R82" s="80">
        <v>0</v>
      </c>
      <c r="S82" s="80">
        <v>0</v>
      </c>
      <c r="T82" s="78">
        <f>SUMPRODUCT(LTA!F82:AJ82,LTA!F$101:AJ$101,LTA!F$104:AJ$104)</f>
        <v>24.25</v>
      </c>
      <c r="U82" s="78">
        <f>SUMPRODUCT(LTA!F82:AJ82,LTA!F$102:AJ$102,LTA!F$104:AJ$104)</f>
        <v>87.080000000000013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277.15999999999997</v>
      </c>
      <c r="AB82" s="117">
        <f>-STOA!O82</f>
        <v>0</v>
      </c>
      <c r="AC82">
        <f t="shared" si="3"/>
        <v>11.380737229925346</v>
      </c>
      <c r="AD82">
        <f t="shared" si="4"/>
        <v>1261.796075804551</v>
      </c>
      <c r="AE82">
        <f>'IDT-1'!C82</f>
        <v>0</v>
      </c>
      <c r="AF82" s="26"/>
      <c r="AG82">
        <f t="shared" si="5"/>
        <v>1261.796075804551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7.3238584820078625</v>
      </c>
      <c r="F83">
        <f>GT_Spot!Q83</f>
        <v>0</v>
      </c>
      <c r="G83">
        <f>PPCL_NG!Q83</f>
        <v>19.28</v>
      </c>
      <c r="H83">
        <f>PPCL_Spot!Q83</f>
        <v>4.1100000000000003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2</v>
      </c>
      <c r="N83">
        <f>'MSW BWN'!T83</f>
        <v>4.0151999999999992</v>
      </c>
      <c r="O83">
        <f>BYPL_ISGS_exbus!BB83</f>
        <v>724.50785526544951</v>
      </c>
      <c r="P83" s="77">
        <v>68.53</v>
      </c>
      <c r="Q83" s="77">
        <v>16.739999999999998</v>
      </c>
      <c r="R83" s="80">
        <v>0</v>
      </c>
      <c r="S83" s="80">
        <v>0</v>
      </c>
      <c r="T83" s="78">
        <f>SUMPRODUCT(LTA!F83:AJ83,LTA!F$101:AJ$101,LTA!F$104:AJ$104)</f>
        <v>23.54</v>
      </c>
      <c r="U83" s="78">
        <f>SUMPRODUCT(LTA!F83:AJ83,LTA!F$102:AJ$102,LTA!F$104:AJ$104)</f>
        <v>86.34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277.15999999999997</v>
      </c>
      <c r="AB83" s="117">
        <f>-STOA!O83</f>
        <v>0</v>
      </c>
      <c r="AC83">
        <f t="shared" si="3"/>
        <v>11.267052840977623</v>
      </c>
      <c r="AD83">
        <f t="shared" si="4"/>
        <v>1269.0798609064796</v>
      </c>
      <c r="AE83">
        <f>'IDT-1'!C83</f>
        <v>0</v>
      </c>
      <c r="AF83" s="26"/>
      <c r="AG83">
        <f t="shared" si="5"/>
        <v>1269.0798609064796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7.3238584820078625</v>
      </c>
      <c r="F84">
        <f>GT_Spot!Q84</f>
        <v>0</v>
      </c>
      <c r="G84">
        <f>PPCL_NG!Q84</f>
        <v>19.28</v>
      </c>
      <c r="H84">
        <f>PPCL_Spot!Q84</f>
        <v>4.1100000000000003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2</v>
      </c>
      <c r="N84">
        <f>'MSW BWN'!T84</f>
        <v>4.0429239999999993</v>
      </c>
      <c r="O84">
        <f>BYPL_ISGS_exbus!BB84</f>
        <v>724.50785526544951</v>
      </c>
      <c r="P84" s="77">
        <v>68.53</v>
      </c>
      <c r="Q84" s="77">
        <v>16.739999999999998</v>
      </c>
      <c r="R84" s="80">
        <v>0</v>
      </c>
      <c r="S84" s="80">
        <v>0</v>
      </c>
      <c r="T84" s="78">
        <f>SUMPRODUCT(LTA!F84:AJ84,LTA!F$101:AJ$101,LTA!F$104:AJ$104)</f>
        <v>22.75</v>
      </c>
      <c r="U84" s="78">
        <f>SUMPRODUCT(LTA!F84:AJ84,LTA!F$102:AJ$102,LTA!F$104:AJ$104)</f>
        <v>85.960000000000008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277.15999999999997</v>
      </c>
      <c r="AB84" s="117">
        <f>-STOA!O84</f>
        <v>0</v>
      </c>
      <c r="AC84">
        <f t="shared" si="3"/>
        <v>11.257000812177626</v>
      </c>
      <c r="AD84">
        <f t="shared" si="4"/>
        <v>1267.9476369352797</v>
      </c>
      <c r="AE84">
        <f>'IDT-1'!C84</f>
        <v>0</v>
      </c>
      <c r="AF84" s="26"/>
      <c r="AG84">
        <f t="shared" si="5"/>
        <v>1267.9476369352797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7.3238584820078625</v>
      </c>
      <c r="F85">
        <f>GT_Spot!Q85</f>
        <v>0</v>
      </c>
      <c r="G85">
        <f>PPCL_NG!Q85</f>
        <v>19.28</v>
      </c>
      <c r="H85">
        <f>PPCL_Spot!Q85</f>
        <v>2.5588874402433728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2</v>
      </c>
      <c r="N85">
        <f>'MSW BWN'!T85</f>
        <v>4.1251399999999991</v>
      </c>
      <c r="O85">
        <f>BYPL_ISGS_exbus!BB85</f>
        <v>724.79149400639972</v>
      </c>
      <c r="P85" s="77">
        <v>68.53</v>
      </c>
      <c r="Q85" s="77">
        <v>16.739999999999998</v>
      </c>
      <c r="R85" s="80">
        <v>0</v>
      </c>
      <c r="S85" s="80">
        <v>0</v>
      </c>
      <c r="T85" s="78">
        <f>SUMPRODUCT(LTA!F85:AJ85,LTA!F$101:AJ$101,LTA!F$104:AJ$104)</f>
        <v>22.24</v>
      </c>
      <c r="U85" s="78">
        <f>SUMPRODUCT(LTA!F85:AJ85,LTA!F$102:AJ$102,LTA!F$104:AJ$104)</f>
        <v>85.79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277.15999999999997</v>
      </c>
      <c r="AB85" s="117">
        <f>-STOA!O85</f>
        <v>0</v>
      </c>
      <c r="AC85">
        <f t="shared" si="3"/>
        <v>11.418149093816034</v>
      </c>
      <c r="AD85">
        <f t="shared" si="4"/>
        <v>1245.9212308348349</v>
      </c>
      <c r="AE85">
        <f>'IDT-1'!C85</f>
        <v>8.6359999999999992</v>
      </c>
      <c r="AF85" s="26"/>
      <c r="AG85">
        <f t="shared" si="5"/>
        <v>1254.5572308348349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7.3238584820078625</v>
      </c>
      <c r="F86">
        <f>GT_Spot!Q86</f>
        <v>0</v>
      </c>
      <c r="G86">
        <f>PPCL_NG!Q86</f>
        <v>19.28</v>
      </c>
      <c r="H86">
        <f>PPCL_Spot!Q86</f>
        <v>4.1100000000000003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2</v>
      </c>
      <c r="N86">
        <f>'MSW BWN'!T86</f>
        <v>4.1939719999999987</v>
      </c>
      <c r="O86">
        <f>BYPL_ISGS_exbus!BB86</f>
        <v>710.55803098239971</v>
      </c>
      <c r="P86" s="77">
        <v>68.53</v>
      </c>
      <c r="Q86" s="77">
        <v>16.739999999999998</v>
      </c>
      <c r="R86" s="80">
        <v>0</v>
      </c>
      <c r="S86" s="80">
        <v>0</v>
      </c>
      <c r="T86" s="78">
        <f>SUMPRODUCT(LTA!F86:AJ86,LTA!F$101:AJ$101,LTA!F$104:AJ$104)</f>
        <v>21.66</v>
      </c>
      <c r="U86" s="78">
        <f>SUMPRODUCT(LTA!F86:AJ86,LTA!F$102:AJ$102,LTA!F$104:AJ$104)</f>
        <v>85.12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298.48999999999995</v>
      </c>
      <c r="AB86" s="117">
        <f>-STOA!O86</f>
        <v>0</v>
      </c>
      <c r="AC86">
        <f t="shared" si="3"/>
        <v>11.617026044163623</v>
      </c>
      <c r="AD86">
        <f t="shared" si="4"/>
        <v>1238.188835420244</v>
      </c>
      <c r="AE86">
        <f>'IDT-1'!C86</f>
        <v>3.0910000000000002</v>
      </c>
      <c r="AF86" s="26"/>
      <c r="AG86">
        <f t="shared" si="5"/>
        <v>1241.2798354202439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4.1100000000000003</v>
      </c>
      <c r="I87">
        <f>Bawana_NG!Q87</f>
        <v>47.57805007991476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2</v>
      </c>
      <c r="N87">
        <f>'MSW BWN'!T87</f>
        <v>4.2216959999999997</v>
      </c>
      <c r="O87">
        <f>BYPL_ISGS_exbus!BB87</f>
        <v>706.49099771439978</v>
      </c>
      <c r="P87" s="77">
        <v>68.53</v>
      </c>
      <c r="Q87" s="77">
        <v>16.739999999999998</v>
      </c>
      <c r="R87" s="80">
        <v>0</v>
      </c>
      <c r="S87" s="80">
        <v>0</v>
      </c>
      <c r="T87" s="78">
        <f>SUMPRODUCT(LTA!F87:AJ87,LTA!F$101:AJ$101,LTA!F$104:AJ$104)</f>
        <v>22.21</v>
      </c>
      <c r="U87" s="78">
        <f>SUMPRODUCT(LTA!F87:AJ87,LTA!F$102:AJ$102,LTA!F$104:AJ$104)</f>
        <v>85.63000000000001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318.74999999999994</v>
      </c>
      <c r="AB87" s="117">
        <f>-STOA!O87</f>
        <v>0</v>
      </c>
      <c r="AC87">
        <f t="shared" si="3"/>
        <v>11.685984947416086</v>
      </c>
      <c r="AD87">
        <f t="shared" si="4"/>
        <v>1266.0448967981752</v>
      </c>
      <c r="AE87">
        <f>'IDT-1'!C87</f>
        <v>0</v>
      </c>
      <c r="AF87" s="26"/>
      <c r="AG87">
        <f t="shared" si="5"/>
        <v>1266.0448967981752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4.1100000000000003</v>
      </c>
      <c r="I88">
        <f>Bawana_NG!Q88</f>
        <v>47.57805007991476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2</v>
      </c>
      <c r="N88">
        <f>'MSW BWN'!T88</f>
        <v>4.0840319999999997</v>
      </c>
      <c r="O88">
        <f>BYPL_ISGS_exbus!BB88</f>
        <v>708.1050569703998</v>
      </c>
      <c r="P88" s="77">
        <v>68.53</v>
      </c>
      <c r="Q88" s="77">
        <v>16.739999999999998</v>
      </c>
      <c r="R88" s="80">
        <v>0</v>
      </c>
      <c r="S88" s="80">
        <v>0</v>
      </c>
      <c r="T88" s="78">
        <f>SUMPRODUCT(LTA!F88:AJ88,LTA!F$101:AJ$101,LTA!F$104:AJ$104)</f>
        <v>22.07</v>
      </c>
      <c r="U88" s="78">
        <f>SUMPRODUCT(LTA!F88:AJ88,LTA!F$102:AJ$102,LTA!F$104:AJ$104)</f>
        <v>85.62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333.28999999999996</v>
      </c>
      <c r="AB88" s="117">
        <f>-STOA!O88</f>
        <v>0</v>
      </c>
      <c r="AC88">
        <f t="shared" si="3"/>
        <v>11.736827950446935</v>
      </c>
      <c r="AD88">
        <f t="shared" si="4"/>
        <v>1291.8604490511445</v>
      </c>
      <c r="AE88">
        <f>'IDT-1'!C88</f>
        <v>0</v>
      </c>
      <c r="AF88" s="26"/>
      <c r="AG88">
        <f t="shared" si="5"/>
        <v>1291.8604490511445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19.037554585152836</v>
      </c>
      <c r="F89">
        <f>GT_Spot!Q89</f>
        <v>0</v>
      </c>
      <c r="G89">
        <f>PPCL_NG!Q89</f>
        <v>19.28</v>
      </c>
      <c r="H89">
        <f>PPCL_Spot!Q89</f>
        <v>11.98</v>
      </c>
      <c r="I89">
        <f>Bawana_NG!Q89</f>
        <v>47.57805007991476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2</v>
      </c>
      <c r="N89">
        <f>'MSW BWN'!T89</f>
        <v>4.1165359999999991</v>
      </c>
      <c r="O89">
        <f>BYPL_ISGS_exbus!BB89</f>
        <v>708.7629858043997</v>
      </c>
      <c r="P89" s="77">
        <v>68.53</v>
      </c>
      <c r="Q89" s="77">
        <v>16.739999999999998</v>
      </c>
      <c r="R89" s="80">
        <v>0</v>
      </c>
      <c r="S89" s="80">
        <v>0</v>
      </c>
      <c r="T89" s="78">
        <f>SUMPRODUCT(LTA!F89:AJ89,LTA!F$101:AJ$101,LTA!F$104:AJ$104)</f>
        <v>21.88</v>
      </c>
      <c r="U89" s="78">
        <f>SUMPRODUCT(LTA!F89:AJ89,LTA!F$102:AJ$102,LTA!F$104:AJ$104)</f>
        <v>85.610000000000014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347.83</v>
      </c>
      <c r="AB89" s="117">
        <f>-STOA!O89</f>
        <v>0</v>
      </c>
      <c r="AC89">
        <f t="shared" si="3"/>
        <v>12.220171576208148</v>
      </c>
      <c r="AD89">
        <f t="shared" si="4"/>
        <v>1306.124954893259</v>
      </c>
      <c r="AE89">
        <f>'IDT-1'!C89</f>
        <v>0</v>
      </c>
      <c r="AF89" s="26"/>
      <c r="AG89">
        <f t="shared" si="5"/>
        <v>1306.124954893259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19.037554585152836</v>
      </c>
      <c r="F90">
        <f>GT_Spot!Q90</f>
        <v>0</v>
      </c>
      <c r="G90">
        <f>PPCL_NG!Q90</f>
        <v>19.28</v>
      </c>
      <c r="H90">
        <f>PPCL_Spot!Q90</f>
        <v>11.98</v>
      </c>
      <c r="I90">
        <f>Bawana_NG!Q90</f>
        <v>47.57805007991476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2</v>
      </c>
      <c r="N90">
        <f>'MSW BWN'!T90</f>
        <v>4.0247599999999997</v>
      </c>
      <c r="O90">
        <f>BYPL_ISGS_exbus!BB90</f>
        <v>708.7629858043997</v>
      </c>
      <c r="P90" s="77">
        <v>68.53</v>
      </c>
      <c r="Q90" s="77">
        <v>16.739999999999998</v>
      </c>
      <c r="R90" s="80">
        <v>0</v>
      </c>
      <c r="S90" s="80">
        <v>0</v>
      </c>
      <c r="T90" s="78">
        <f>SUMPRODUCT(LTA!F90:AJ90,LTA!F$101:AJ$101,LTA!F$104:AJ$104)</f>
        <v>21.85</v>
      </c>
      <c r="U90" s="78">
        <f>SUMPRODUCT(LTA!F90:AJ90,LTA!F$102:AJ$102,LTA!F$104:AJ$104)</f>
        <v>85.570000000000007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376.92</v>
      </c>
      <c r="AB90" s="117">
        <f>-STOA!O90</f>
        <v>0</v>
      </c>
      <c r="AC90">
        <f t="shared" si="3"/>
        <v>12.47473994740815</v>
      </c>
      <c r="AD90">
        <f t="shared" si="4"/>
        <v>1334.7986105220593</v>
      </c>
      <c r="AE90">
        <f>'IDT-1'!C90</f>
        <v>0</v>
      </c>
      <c r="AF90" s="26"/>
      <c r="AG90">
        <f t="shared" si="5"/>
        <v>1334.7986105220593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19.037554585152836</v>
      </c>
      <c r="F91">
        <f>GT_Spot!Q91</f>
        <v>0</v>
      </c>
      <c r="G91">
        <f>PPCL_NG!Q91</f>
        <v>19.28</v>
      </c>
      <c r="H91">
        <f>PPCL_Spot!Q91</f>
        <v>8.8461538461538467</v>
      </c>
      <c r="I91">
        <f>Bawana_NG!Q91</f>
        <v>47.57805007991476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2</v>
      </c>
      <c r="N91">
        <f>'MSW BWN'!T91</f>
        <v>4.3182519999999993</v>
      </c>
      <c r="O91">
        <f>BYPL_ISGS_exbus!BB91</f>
        <v>717.00002952839952</v>
      </c>
      <c r="P91" s="77">
        <v>68.53</v>
      </c>
      <c r="Q91" s="77">
        <v>16.739999999999998</v>
      </c>
      <c r="R91" s="80">
        <v>0</v>
      </c>
      <c r="S91" s="80">
        <v>0</v>
      </c>
      <c r="T91" s="78">
        <f>SUMPRODUCT(LTA!F91:AJ91,LTA!F$101:AJ$101,LTA!F$104:AJ$104)</f>
        <v>21.54</v>
      </c>
      <c r="U91" s="78">
        <f>SUMPRODUCT(LTA!F91:AJ91,LTA!F$102:AJ$102,LTA!F$104:AJ$104)</f>
        <v>85.65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400.68</v>
      </c>
      <c r="AB91" s="117">
        <f>-STOA!O91</f>
        <v>0</v>
      </c>
      <c r="AC91">
        <f t="shared" si="3"/>
        <v>12.418560352348665</v>
      </c>
      <c r="AD91">
        <f t="shared" si="4"/>
        <v>1398.7814796872722</v>
      </c>
      <c r="AE91">
        <f>'IDT-1'!C91</f>
        <v>0</v>
      </c>
      <c r="AF91" s="26"/>
      <c r="AG91">
        <f t="shared" si="5"/>
        <v>1398.7814796872722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19.037554585152836</v>
      </c>
      <c r="F92">
        <f>GT_Spot!Q92</f>
        <v>0</v>
      </c>
      <c r="G92">
        <f>PPCL_NG!Q92</f>
        <v>19.28</v>
      </c>
      <c r="H92">
        <f>PPCL_Spot!Q92</f>
        <v>4.1100000000000003</v>
      </c>
      <c r="I92">
        <f>Bawana_NG!Q92</f>
        <v>47.57805007991476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2</v>
      </c>
      <c r="N92">
        <f>'MSW BWN'!T92</f>
        <v>4.0429239999999993</v>
      </c>
      <c r="O92">
        <f>BYPL_ISGS_exbus!BB92</f>
        <v>717.00002952839952</v>
      </c>
      <c r="P92" s="77">
        <v>68.53</v>
      </c>
      <c r="Q92" s="77">
        <v>16.739999999999998</v>
      </c>
      <c r="R92" s="80">
        <v>0</v>
      </c>
      <c r="S92" s="80">
        <v>0</v>
      </c>
      <c r="T92" s="78">
        <f>SUMPRODUCT(LTA!F92:AJ92,LTA!F$101:AJ$101,LTA!F$104:AJ$104)</f>
        <v>21</v>
      </c>
      <c r="U92" s="78">
        <f>SUMPRODUCT(LTA!F92:AJ92,LTA!F$102:AJ$102,LTA!F$104:AJ$104)</f>
        <v>85.7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410.38</v>
      </c>
      <c r="AB92" s="117">
        <f>-STOA!O92</f>
        <v>0</v>
      </c>
      <c r="AC92">
        <f t="shared" si="3"/>
        <v>12.766241775379347</v>
      </c>
      <c r="AD92">
        <f t="shared" si="4"/>
        <v>1367.6323164180878</v>
      </c>
      <c r="AE92">
        <f>'IDT-1'!C92</f>
        <v>0</v>
      </c>
      <c r="AF92" s="26"/>
      <c r="AG92">
        <f t="shared" si="5"/>
        <v>1367.6323164180878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19.037554585152836</v>
      </c>
      <c r="F93">
        <f>GT_Spot!Q93</f>
        <v>0</v>
      </c>
      <c r="G93">
        <f>PPCL_NG!Q93</f>
        <v>19.28</v>
      </c>
      <c r="H93">
        <f>PPCL_Spot!Q93</f>
        <v>4.1100000000000003</v>
      </c>
      <c r="I93">
        <f>Bawana_NG!Q93</f>
        <v>47.57805007991476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2</v>
      </c>
      <c r="N93">
        <f>'MSW BWN'!T93</f>
        <v>4.2398599999999984</v>
      </c>
      <c r="O93">
        <f>BYPL_ISGS_exbus!BB93</f>
        <v>717.00002952839952</v>
      </c>
      <c r="P93" s="77">
        <v>68.53</v>
      </c>
      <c r="Q93" s="77">
        <v>16.739999999999998</v>
      </c>
      <c r="R93" s="80">
        <v>0</v>
      </c>
      <c r="S93" s="80">
        <v>0</v>
      </c>
      <c r="T93" s="78">
        <f>SUMPRODUCT(LTA!F93:AJ93,LTA!F$101:AJ$101,LTA!F$104:AJ$104)</f>
        <v>20.260000000000002</v>
      </c>
      <c r="U93" s="78">
        <f>SUMPRODUCT(LTA!F93:AJ93,LTA!F$102:AJ$102,LTA!F$104:AJ$104)</f>
        <v>85.76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424.92</v>
      </c>
      <c r="AB93" s="117">
        <f>-STOA!O93</f>
        <v>0</v>
      </c>
      <c r="AC93">
        <f t="shared" si="3"/>
        <v>12.579208348902512</v>
      </c>
      <c r="AD93">
        <f t="shared" si="4"/>
        <v>1416.8762858445646</v>
      </c>
      <c r="AE93">
        <f>'IDT-1'!C93</f>
        <v>0</v>
      </c>
      <c r="AF93" s="26"/>
      <c r="AG93">
        <f t="shared" si="5"/>
        <v>1416.8762858445646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19.037554585152836</v>
      </c>
      <c r="F94">
        <f>GT_Spot!Q94</f>
        <v>0</v>
      </c>
      <c r="G94">
        <f>PPCL_NG!Q94</f>
        <v>19.28</v>
      </c>
      <c r="H94">
        <f>PPCL_Spot!Q94</f>
        <v>4.1100000000000003</v>
      </c>
      <c r="I94">
        <f>Bawana_NG!Q94</f>
        <v>47.57805007991476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2</v>
      </c>
      <c r="N94">
        <f>'MSW BWN'!T94</f>
        <v>4.0199799999999994</v>
      </c>
      <c r="O94">
        <f>BYPL_ISGS_exbus!BB94</f>
        <v>717.00002952839952</v>
      </c>
      <c r="P94" s="77">
        <v>68.53</v>
      </c>
      <c r="Q94" s="77">
        <v>16.739999999999998</v>
      </c>
      <c r="R94" s="80">
        <v>0</v>
      </c>
      <c r="S94" s="80">
        <v>0</v>
      </c>
      <c r="T94" s="78">
        <f>SUMPRODUCT(LTA!F94:AJ94,LTA!F$101:AJ$101,LTA!F$104:AJ$104)</f>
        <v>31.63</v>
      </c>
      <c r="U94" s="78">
        <f>SUMPRODUCT(LTA!F94:AJ94,LTA!F$102:AJ$102,LTA!F$104:AJ$104)</f>
        <v>85.84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444.31</v>
      </c>
      <c r="AB94" s="117">
        <f>-STOA!O94</f>
        <v>0</v>
      </c>
      <c r="AC94">
        <f t="shared" si="3"/>
        <v>12.848665404902512</v>
      </c>
      <c r="AD94">
        <f t="shared" si="4"/>
        <v>1447.2269487885646</v>
      </c>
      <c r="AE94">
        <f>'IDT-1'!C94</f>
        <v>0</v>
      </c>
      <c r="AF94" s="26"/>
      <c r="AG94">
        <f t="shared" si="5"/>
        <v>1447.2269487885646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19.037554585152836</v>
      </c>
      <c r="F95">
        <f>GT_Spot!Q95</f>
        <v>0</v>
      </c>
      <c r="G95">
        <f>PPCL_NG!Q95</f>
        <v>19.28</v>
      </c>
      <c r="H95">
        <f>PPCL_Spot!Q95</f>
        <v>4.1100000000000003</v>
      </c>
      <c r="I95">
        <f>Bawana_NG!Q95</f>
        <v>47.57805007991476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2</v>
      </c>
      <c r="N95">
        <f>'MSW BWN'!T95</f>
        <v>4.1528639999999992</v>
      </c>
      <c r="O95">
        <f>BYPL_ISGS_exbus!BB95</f>
        <v>716.47731200639976</v>
      </c>
      <c r="P95" s="77">
        <v>68.53</v>
      </c>
      <c r="Q95" s="77">
        <v>16.739999999999998</v>
      </c>
      <c r="R95" s="80">
        <v>0</v>
      </c>
      <c r="S95" s="80">
        <v>0</v>
      </c>
      <c r="T95" s="78">
        <f>SUMPRODUCT(LTA!F95:AJ95,LTA!F$101:AJ$101,LTA!F$104:AJ$104)</f>
        <v>31.6</v>
      </c>
      <c r="U95" s="78">
        <f>SUMPRODUCT(LTA!F95:AJ95,LTA!F$102:AJ$102,LTA!F$104:AJ$104)</f>
        <v>85.75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453.97</v>
      </c>
      <c r="AB95" s="117">
        <f>-STOA!O95</f>
        <v>0</v>
      </c>
      <c r="AC95">
        <f t="shared" si="3"/>
        <v>12.929186869908914</v>
      </c>
      <c r="AD95">
        <f t="shared" si="4"/>
        <v>1456.2965938015584</v>
      </c>
      <c r="AE95">
        <f>'IDT-1'!C95</f>
        <v>0</v>
      </c>
      <c r="AF95" s="26"/>
      <c r="AG95">
        <f t="shared" si="5"/>
        <v>1456.2965938015584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19.037554585152836</v>
      </c>
      <c r="F96">
        <f>GT_Spot!Q96</f>
        <v>0</v>
      </c>
      <c r="G96">
        <f>PPCL_NG!Q96</f>
        <v>19.28</v>
      </c>
      <c r="H96">
        <f>PPCL_Spot!Q96</f>
        <v>4.1100000000000003</v>
      </c>
      <c r="I96">
        <f>Bawana_NG!Q96</f>
        <v>47.57805007991476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2</v>
      </c>
      <c r="N96">
        <f>'MSW BWN'!T96</f>
        <v>4.0515279999999994</v>
      </c>
      <c r="O96">
        <f>BYPL_ISGS_exbus!BB96</f>
        <v>716.47731200639976</v>
      </c>
      <c r="P96" s="77">
        <v>68.53</v>
      </c>
      <c r="Q96" s="77">
        <v>16.739999999999998</v>
      </c>
      <c r="R96" s="80">
        <v>0</v>
      </c>
      <c r="S96" s="80">
        <v>0</v>
      </c>
      <c r="T96" s="78">
        <f>SUMPRODUCT(LTA!F96:AJ96,LTA!F$101:AJ$101,LTA!F$104:AJ$104)</f>
        <v>31.34</v>
      </c>
      <c r="U96" s="78">
        <f>SUMPRODUCT(LTA!F96:AJ96,LTA!F$102:AJ$102,LTA!F$104:AJ$104)</f>
        <v>85.68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463.66</v>
      </c>
      <c r="AB96" s="117">
        <f>-STOA!O96</f>
        <v>0</v>
      </c>
      <c r="AC96">
        <f t="shared" si="3"/>
        <v>13.010663113108913</v>
      </c>
      <c r="AD96">
        <f t="shared" si="4"/>
        <v>1465.4737815583585</v>
      </c>
      <c r="AE96">
        <f>'IDT-1'!C96</f>
        <v>0</v>
      </c>
      <c r="AF96" s="26"/>
      <c r="AG96">
        <f t="shared" si="5"/>
        <v>1465.4737815583585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19.037554585152836</v>
      </c>
      <c r="F97">
        <f>GT_Spot!Q97</f>
        <v>0</v>
      </c>
      <c r="G97">
        <f>PPCL_NG!Q97</f>
        <v>19.28</v>
      </c>
      <c r="H97">
        <f>PPCL_Spot!Q97</f>
        <v>8.8461538461538467</v>
      </c>
      <c r="I97">
        <f>Bawana_NG!Q97</f>
        <v>47.57805007991476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2</v>
      </c>
      <c r="N97">
        <f>'MSW BWN'!T97</f>
        <v>4.1069759999999995</v>
      </c>
      <c r="O97">
        <f>BYPL_ISGS_exbus!BB97</f>
        <v>714.71001810639973</v>
      </c>
      <c r="P97" s="77">
        <v>68.53</v>
      </c>
      <c r="Q97" s="77">
        <v>16.739999999999998</v>
      </c>
      <c r="R97" s="80">
        <v>0</v>
      </c>
      <c r="S97" s="80">
        <v>0</v>
      </c>
      <c r="T97" s="78">
        <f>SUMPRODUCT(LTA!F97:AJ97,LTA!F$101:AJ$101,LTA!F$104:AJ$104)</f>
        <v>31.05</v>
      </c>
      <c r="U97" s="78">
        <f>SUMPRODUCT(LTA!F97:AJ97,LTA!F$102:AJ$102,LTA!F$104:AJ$104)</f>
        <v>86.06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449.12</v>
      </c>
      <c r="AB97" s="117">
        <f>-STOA!O97</f>
        <v>0</v>
      </c>
      <c r="AC97">
        <f t="shared" si="3"/>
        <v>12.910117023035065</v>
      </c>
      <c r="AD97">
        <f t="shared" si="4"/>
        <v>1454.1486355945858</v>
      </c>
      <c r="AE97">
        <f>'IDT-1'!C97</f>
        <v>0</v>
      </c>
      <c r="AF97" s="26"/>
      <c r="AG97">
        <f t="shared" si="5"/>
        <v>1454.1486355945858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19.037554585152836</v>
      </c>
      <c r="F98">
        <f>GT_Spot!Q98</f>
        <v>0</v>
      </c>
      <c r="G98">
        <f>PPCL_NG!Q98</f>
        <v>19.28</v>
      </c>
      <c r="H98">
        <f>PPCL_Spot!Q98</f>
        <v>11.98</v>
      </c>
      <c r="I98">
        <f>Bawana_NG!Q98</f>
        <v>47.57805007991476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2</v>
      </c>
      <c r="N98">
        <f>'MSW BWN'!T98</f>
        <v>4.2035319999999992</v>
      </c>
      <c r="O98">
        <f>BYPL_ISGS_exbus!BB98</f>
        <v>714.71001810639973</v>
      </c>
      <c r="P98" s="77">
        <v>68.53</v>
      </c>
      <c r="Q98" s="77">
        <v>16.739999999999998</v>
      </c>
      <c r="R98" s="80">
        <v>0</v>
      </c>
      <c r="S98" s="80">
        <v>0</v>
      </c>
      <c r="T98" s="78">
        <f>SUMPRODUCT(LTA!F98:AJ98,LTA!F$101:AJ$101,LTA!F$104:AJ$104)</f>
        <v>30.77</v>
      </c>
      <c r="U98" s="78">
        <f>SUMPRODUCT(LTA!F98:AJ98,LTA!F$102:AJ$102,LTA!F$104:AJ$104)</f>
        <v>85.79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439.41999999999996</v>
      </c>
      <c r="AB98" s="117">
        <f>-STOA!O98</f>
        <v>0</v>
      </c>
      <c r="AC98">
        <f t="shared" si="3"/>
        <v>12.848344561988911</v>
      </c>
      <c r="AD98">
        <f t="shared" si="4"/>
        <v>1447.1908102094783</v>
      </c>
      <c r="AE98">
        <f>'IDT-1'!C98</f>
        <v>0</v>
      </c>
      <c r="AF98" s="26"/>
      <c r="AG98">
        <f t="shared" si="5"/>
        <v>1447.1908102094783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0.21189512082323264</v>
      </c>
      <c r="F99">
        <f t="shared" si="6"/>
        <v>0</v>
      </c>
      <c r="G99">
        <f t="shared" si="6"/>
        <v>0.35195965938803037</v>
      </c>
      <c r="H99">
        <f t="shared" si="6"/>
        <v>8.5885298783137887E-2</v>
      </c>
      <c r="I99">
        <f t="shared" si="6"/>
        <v>1.1478981100465202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4.8000000000000001E-2</v>
      </c>
      <c r="N99">
        <f t="shared" si="6"/>
        <v>9.8842274000000022E-2</v>
      </c>
      <c r="O99">
        <f t="shared" si="6"/>
        <v>15.947974149118707</v>
      </c>
      <c r="P99" s="77">
        <f t="shared" si="6"/>
        <v>1.3634996053490371</v>
      </c>
      <c r="Q99" s="77">
        <f t="shared" si="6"/>
        <v>0.4036764445946856</v>
      </c>
      <c r="R99" s="80">
        <f t="shared" si="6"/>
        <v>0.29361566029663405</v>
      </c>
      <c r="S99" s="80">
        <f t="shared" si="6"/>
        <v>0</v>
      </c>
      <c r="T99" s="78">
        <f t="shared" si="6"/>
        <v>2.1127050000000001</v>
      </c>
      <c r="U99" s="78">
        <f t="shared" si="6"/>
        <v>2.2489574999999999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-0.78049749999999996</v>
      </c>
      <c r="AA99" s="117">
        <f t="shared" si="6"/>
        <v>7.2583200000000021</v>
      </c>
      <c r="AB99" s="117">
        <f t="shared" si="6"/>
        <v>0</v>
      </c>
      <c r="AC99">
        <f t="shared" si="6"/>
        <v>0.29552412986472282</v>
      </c>
      <c r="AD99">
        <f t="shared" si="6"/>
        <v>29.515099692535266</v>
      </c>
      <c r="AE99">
        <f t="shared" si="6"/>
        <v>-0.15118775000000001</v>
      </c>
      <c r="AG99">
        <f t="shared" si="6"/>
        <v>29.363911942535267</v>
      </c>
      <c r="AI99">
        <f t="shared" si="6"/>
        <v>0</v>
      </c>
      <c r="AJ99">
        <f t="shared" si="6"/>
        <v>0</v>
      </c>
      <c r="AK99">
        <f t="shared" si="6"/>
        <v>2.7875E-2</v>
      </c>
      <c r="AL99">
        <f t="shared" si="6"/>
        <v>-1.097</v>
      </c>
      <c r="AM99">
        <f t="shared" si="6"/>
        <v>0</v>
      </c>
      <c r="AN99">
        <f t="shared" si="6"/>
        <v>0</v>
      </c>
      <c r="AO99">
        <f t="shared" si="6"/>
        <v>8.7017499999999998E-2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67.8427397924155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5.0574399999999988</v>
      </c>
      <c r="O3">
        <f>TPDDL_ISGS_exbus!BB3</f>
        <v>867.97891822249608</v>
      </c>
      <c r="P3" s="77">
        <v>66.802870772272115</v>
      </c>
      <c r="Q3" s="77">
        <v>24.75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433.44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122.18</v>
      </c>
      <c r="Z3" s="75">
        <f>IEX!P3</f>
        <v>0</v>
      </c>
      <c r="AA3" s="117">
        <f>STOA!J3</f>
        <v>203.81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16.194775815055056</v>
      </c>
      <c r="AD3">
        <f>SUM(B3:AB3,AI3:AR3)-AC3</f>
        <v>1824.1206577139287</v>
      </c>
      <c r="AE3">
        <f>'IDT-1'!F3</f>
        <v>0</v>
      </c>
      <c r="AF3" s="26"/>
      <c r="AG3">
        <f>SUM(AD3:AF3)</f>
        <v>1824.1206577139287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67.8427397924155</v>
      </c>
      <c r="J4">
        <f>Bawana_RLNG!T4</f>
        <v>0</v>
      </c>
      <c r="K4">
        <f>Bawana_Spot!T4</f>
        <v>0</v>
      </c>
      <c r="L4">
        <f>TWOMCL!S4</f>
        <v>5.9809954751131214</v>
      </c>
      <c r="M4">
        <f>EDWPCL!W4</f>
        <v>0</v>
      </c>
      <c r="N4">
        <f>'MSW BWN'!W4</f>
        <v>4.7817919999999994</v>
      </c>
      <c r="O4">
        <f>TPDDL_ISGS_exbus!BB4</f>
        <v>867.97891822249608</v>
      </c>
      <c r="P4" s="77">
        <v>66.802870772272115</v>
      </c>
      <c r="Q4" s="77">
        <v>24.75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433.62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100.84</v>
      </c>
      <c r="Z4" s="75">
        <f>IEX!P4</f>
        <v>0</v>
      </c>
      <c r="AA4" s="117">
        <f>STOA!J4</f>
        <v>203.81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16.004859118652679</v>
      </c>
      <c r="AD4">
        <f t="shared" ref="AD4:AD67" si="1">SUM(B4:AB4,AI4:AR4)-AC4</f>
        <v>1802.7291316373335</v>
      </c>
      <c r="AE4">
        <f>'IDT-1'!F4</f>
        <v>0</v>
      </c>
      <c r="AF4" s="26"/>
      <c r="AG4">
        <f t="shared" ref="AG4:AG67" si="2">SUM(AD4:AF4)</f>
        <v>1802.7291316373335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67.8427397924155</v>
      </c>
      <c r="J5">
        <f>Bawana_RLNG!T5</f>
        <v>0</v>
      </c>
      <c r="K5">
        <f>Bawana_Spot!T5</f>
        <v>0</v>
      </c>
      <c r="L5">
        <f>TWOMCL!S5</f>
        <v>6.0135746606334832</v>
      </c>
      <c r="M5">
        <f>EDWPCL!W5</f>
        <v>0</v>
      </c>
      <c r="N5">
        <f>'MSW BWN'!W5</f>
        <v>5.2536639999999997</v>
      </c>
      <c r="O5">
        <f>TPDDL_ISGS_exbus!BB5</f>
        <v>865.81260229280394</v>
      </c>
      <c r="P5" s="77">
        <v>66.802870772272115</v>
      </c>
      <c r="Q5" s="77">
        <v>24.75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433.96000000000004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74.66</v>
      </c>
      <c r="Z5" s="75">
        <f>IEX!P5</f>
        <v>0</v>
      </c>
      <c r="AA5" s="117">
        <f>STOA!J5</f>
        <v>203.81</v>
      </c>
      <c r="AB5" s="117">
        <f>-STOA!P5</f>
        <v>0</v>
      </c>
      <c r="AC5">
        <f t="shared" si="0"/>
        <v>15.762842708903969</v>
      </c>
      <c r="AD5">
        <f t="shared" si="1"/>
        <v>1775.4692833029108</v>
      </c>
      <c r="AE5">
        <f>'IDT-1'!F5</f>
        <v>0</v>
      </c>
      <c r="AF5" s="26"/>
      <c r="AG5">
        <f t="shared" si="2"/>
        <v>1775.4692833029108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67.8427397924155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5.2478239999999996</v>
      </c>
      <c r="O6">
        <f>TPDDL_ISGS_exbus!BB6</f>
        <v>860.71322979849936</v>
      </c>
      <c r="P6" s="77">
        <v>66.802870772272115</v>
      </c>
      <c r="Q6" s="77">
        <v>24.75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434.24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58.18</v>
      </c>
      <c r="Z6" s="75">
        <f>IEX!P6</f>
        <v>0</v>
      </c>
      <c r="AA6" s="117">
        <f>STOA!J6</f>
        <v>203.81</v>
      </c>
      <c r="AB6" s="117">
        <f>-STOA!P6</f>
        <v>0</v>
      </c>
      <c r="AC6">
        <f t="shared" si="0"/>
        <v>15.576353136123887</v>
      </c>
      <c r="AD6">
        <f t="shared" si="1"/>
        <v>1754.463775968863</v>
      </c>
      <c r="AE6">
        <f>'IDT-1'!F6</f>
        <v>0</v>
      </c>
      <c r="AF6" s="26"/>
      <c r="AG6">
        <f t="shared" si="2"/>
        <v>1754.463775968863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67.8427397924155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5.0901439999999987</v>
      </c>
      <c r="O7">
        <f>TPDDL_ISGS_exbus!BB7</f>
        <v>860.71322979849936</v>
      </c>
      <c r="P7" s="77">
        <v>66.802870772272115</v>
      </c>
      <c r="Q7" s="77">
        <v>24.75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434.76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44.6</v>
      </c>
      <c r="Z7" s="75">
        <f>IEX!P7</f>
        <v>0</v>
      </c>
      <c r="AA7" s="117">
        <f>STOA!J7</f>
        <v>203.72</v>
      </c>
      <c r="AB7" s="117">
        <f>-STOA!P7</f>
        <v>0</v>
      </c>
      <c r="AC7">
        <f t="shared" si="0"/>
        <v>15.843277552123885</v>
      </c>
      <c r="AD7">
        <f t="shared" si="1"/>
        <v>1784.5291715528631</v>
      </c>
      <c r="AE7">
        <f>'IDT-1'!F7</f>
        <v>0</v>
      </c>
      <c r="AF7" s="26"/>
      <c r="AG7">
        <f t="shared" si="2"/>
        <v>1784.5291715528631</v>
      </c>
      <c r="AI7" s="75">
        <f>PXIL!J7</f>
        <v>0</v>
      </c>
      <c r="AJ7" s="75">
        <f>PXIL!P7</f>
        <v>0</v>
      </c>
      <c r="AK7" s="75">
        <f>RTM_IEX!J7</f>
        <v>43.64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67.8427397924155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4.9055999999999997</v>
      </c>
      <c r="O8">
        <f>TPDDL_ISGS_exbus!BB8</f>
        <v>855.61777522986426</v>
      </c>
      <c r="P8" s="77">
        <v>66.802870772272115</v>
      </c>
      <c r="Q8" s="77">
        <v>24.75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434.98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27.15</v>
      </c>
      <c r="Z8" s="75">
        <f>IEX!P8</f>
        <v>0</v>
      </c>
      <c r="AA8" s="117">
        <f>STOA!J8</f>
        <v>203.72</v>
      </c>
      <c r="AB8" s="117">
        <f>-STOA!P8</f>
        <v>0</v>
      </c>
      <c r="AC8">
        <f t="shared" si="0"/>
        <v>15.517149564719897</v>
      </c>
      <c r="AD8">
        <f t="shared" si="1"/>
        <v>1747.7953009716321</v>
      </c>
      <c r="AE8">
        <f>'IDT-1'!F8</f>
        <v>0</v>
      </c>
      <c r="AF8" s="26"/>
      <c r="AG8">
        <f t="shared" si="2"/>
        <v>1747.7953009716321</v>
      </c>
      <c r="AI8" s="75">
        <f>PXIL!J8</f>
        <v>0</v>
      </c>
      <c r="AJ8" s="75">
        <f>PXIL!P8</f>
        <v>0</v>
      </c>
      <c r="AK8" s="75">
        <f>RTM_IEX!J8</f>
        <v>29.09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67.8427397924155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5.011887999999999</v>
      </c>
      <c r="O9">
        <f>TPDDL_ISGS_exbus!BB9</f>
        <v>854.46383677101835</v>
      </c>
      <c r="P9" s="77">
        <v>66.802870772272115</v>
      </c>
      <c r="Q9" s="77">
        <v>24.75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438.41999999999996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5.82</v>
      </c>
      <c r="Z9" s="75">
        <f>IEX!P9</f>
        <v>0</v>
      </c>
      <c r="AA9" s="117">
        <f>STOA!J9</f>
        <v>203.72</v>
      </c>
      <c r="AB9" s="117">
        <f>-STOA!P9</f>
        <v>0</v>
      </c>
      <c r="AC9">
        <f t="shared" si="0"/>
        <v>15.478450240682051</v>
      </c>
      <c r="AD9">
        <f t="shared" si="1"/>
        <v>1743.4363498368236</v>
      </c>
      <c r="AE9">
        <f>'IDT-1'!F9</f>
        <v>0</v>
      </c>
      <c r="AF9" s="26"/>
      <c r="AG9">
        <f t="shared" si="2"/>
        <v>1743.4363498368236</v>
      </c>
      <c r="AI9" s="75">
        <f>PXIL!J9</f>
        <v>0</v>
      </c>
      <c r="AJ9" s="75">
        <f>PXIL!P9</f>
        <v>0</v>
      </c>
      <c r="AK9" s="75">
        <f>RTM_IEX!J9</f>
        <v>43.63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67.8427397924155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5.2256320000000001</v>
      </c>
      <c r="O10">
        <f>TPDDL_ISGS_exbus!BB10</f>
        <v>854.46383677101835</v>
      </c>
      <c r="P10" s="77">
        <v>66.802870772272115</v>
      </c>
      <c r="Q10" s="77">
        <v>24.75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439.59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203.72</v>
      </c>
      <c r="AB10" s="117">
        <f>-STOA!P10</f>
        <v>0</v>
      </c>
      <c r="AC10">
        <f t="shared" si="0"/>
        <v>15.396731187882054</v>
      </c>
      <c r="AD10">
        <f t="shared" si="1"/>
        <v>1734.2318128896238</v>
      </c>
      <c r="AE10">
        <f>'IDT-1'!F10</f>
        <v>-17.401</v>
      </c>
      <c r="AF10" s="26"/>
      <c r="AG10">
        <f t="shared" si="2"/>
        <v>1716.8308128896238</v>
      </c>
      <c r="AI10" s="75">
        <f>PXIL!J10</f>
        <v>0</v>
      </c>
      <c r="AJ10" s="75">
        <f>PXIL!P10</f>
        <v>0</v>
      </c>
      <c r="AK10" s="75">
        <f>RTM_IEX!J10</f>
        <v>38.78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11.83917878528657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67.8427397924155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5.3984959999999997</v>
      </c>
      <c r="O11">
        <f>TPDDL_ISGS_exbus!BB11</f>
        <v>853.45199236218923</v>
      </c>
      <c r="P11" s="77">
        <v>66.802870772272115</v>
      </c>
      <c r="Q11" s="77">
        <v>24.75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440.03999999999996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203.62</v>
      </c>
      <c r="AB11" s="117">
        <f>-STOA!P11</f>
        <v>0</v>
      </c>
      <c r="AC11">
        <f t="shared" si="0"/>
        <v>15.314450023716271</v>
      </c>
      <c r="AD11">
        <f t="shared" si="1"/>
        <v>1664.6976179365574</v>
      </c>
      <c r="AE11">
        <f>'IDT-1'!F11</f>
        <v>-35.573</v>
      </c>
      <c r="AF11" s="26"/>
      <c r="AG11">
        <f t="shared" si="2"/>
        <v>1629.1246179365573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11.83917878528657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67.8427397924155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5.3097279999999989</v>
      </c>
      <c r="O12">
        <f>TPDDL_ISGS_exbus!BB12</f>
        <v>847.93787724809192</v>
      </c>
      <c r="P12" s="77">
        <v>66.802870772272115</v>
      </c>
      <c r="Q12" s="77">
        <v>24.75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440.13999999999993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203.62</v>
      </c>
      <c r="AB12" s="117">
        <f>-STOA!P12</f>
        <v>0</v>
      </c>
      <c r="AC12">
        <f t="shared" si="0"/>
        <v>14.999680826646355</v>
      </c>
      <c r="AD12">
        <f t="shared" si="1"/>
        <v>1689.5095040195301</v>
      </c>
      <c r="AE12">
        <f>'IDT-1'!F12</f>
        <v>-51</v>
      </c>
      <c r="AF12" s="26"/>
      <c r="AG12">
        <f t="shared" si="2"/>
        <v>1638.5095040195301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11.83917878528657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67.8427397924155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5.0737919999999992</v>
      </c>
      <c r="O13">
        <f>TPDDL_ISGS_exbus!BB13</f>
        <v>765.91109230111124</v>
      </c>
      <c r="P13" s="77">
        <v>66.802870772272115</v>
      </c>
      <c r="Q13" s="77">
        <v>24.75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439.94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203.62</v>
      </c>
      <c r="AB13" s="117">
        <f>-STOA!P13</f>
        <v>0</v>
      </c>
      <c r="AC13">
        <f t="shared" si="0"/>
        <v>14.49596207036781</v>
      </c>
      <c r="AD13">
        <f t="shared" si="1"/>
        <v>1582.5505018288284</v>
      </c>
      <c r="AE13">
        <f>'IDT-1'!F13</f>
        <v>0</v>
      </c>
      <c r="AF13" s="26"/>
      <c r="AG13">
        <f t="shared" si="2"/>
        <v>1582.5505018288284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11.83917878528657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67.8427397924155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5.1800799999999985</v>
      </c>
      <c r="O14">
        <f>TPDDL_ISGS_exbus!BB14</f>
        <v>742.11518165976054</v>
      </c>
      <c r="P14" s="77">
        <v>66.802870772272115</v>
      </c>
      <c r="Q14" s="77">
        <v>24.75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440.46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203.62</v>
      </c>
      <c r="AB14" s="117">
        <f>-STOA!P14</f>
        <v>0</v>
      </c>
      <c r="AC14">
        <f t="shared" si="0"/>
        <v>14.070116203069038</v>
      </c>
      <c r="AD14">
        <f t="shared" si="1"/>
        <v>1584.8067250547761</v>
      </c>
      <c r="AE14">
        <f>'IDT-1'!F14</f>
        <v>0</v>
      </c>
      <c r="AF14" s="26"/>
      <c r="AG14">
        <f t="shared" si="2"/>
        <v>1584.8067250547761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67.8427397924155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5.3704639999999984</v>
      </c>
      <c r="O15">
        <f>TPDDL_ISGS_exbus!BB15</f>
        <v>729.50929155244762</v>
      </c>
      <c r="P15" s="77">
        <v>66.802870772272115</v>
      </c>
      <c r="Q15" s="77">
        <v>24.75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440.44999999999993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203.53</v>
      </c>
      <c r="AB15" s="117">
        <f>-STOA!P15</f>
        <v>0</v>
      </c>
      <c r="AC15">
        <f t="shared" si="0"/>
        <v>13.963037711558631</v>
      </c>
      <c r="AD15">
        <f t="shared" si="1"/>
        <v>1572.7457931473766</v>
      </c>
      <c r="AE15">
        <f>'IDT-1'!F15</f>
        <v>0</v>
      </c>
      <c r="AF15" s="26"/>
      <c r="AG15">
        <f t="shared" si="2"/>
        <v>1572.7457931473766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67.8427397924155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5.3260799999999984</v>
      </c>
      <c r="O16">
        <f>TPDDL_ISGS_exbus!BB16</f>
        <v>697.21121403159486</v>
      </c>
      <c r="P16" s="77">
        <v>66.802870772272115</v>
      </c>
      <c r="Q16" s="77">
        <v>24.75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440.73999999999995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203.53</v>
      </c>
      <c r="AB16" s="117">
        <f>-STOA!P16</f>
        <v>0</v>
      </c>
      <c r="AC16">
        <f t="shared" si="0"/>
        <v>13.680976050175126</v>
      </c>
      <c r="AD16">
        <f t="shared" si="1"/>
        <v>1540.9753932879073</v>
      </c>
      <c r="AE16">
        <f>'IDT-1'!F16</f>
        <v>0</v>
      </c>
      <c r="AF16" s="26"/>
      <c r="AG16">
        <f t="shared" si="2"/>
        <v>1540.9753932879073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67.8427397924155</v>
      </c>
      <c r="J17">
        <f>Bawana_RLNG!T17</f>
        <v>0</v>
      </c>
      <c r="K17">
        <f>Bawana_Spot!T17</f>
        <v>0</v>
      </c>
      <c r="L17">
        <f>TWOMCL!S17</f>
        <v>5.8968325791855207</v>
      </c>
      <c r="M17">
        <f>EDWPCL!W17</f>
        <v>0</v>
      </c>
      <c r="N17">
        <f>'MSW BWN'!W17</f>
        <v>5.2419839999999995</v>
      </c>
      <c r="O17">
        <f>TPDDL_ISGS_exbus!BB17</f>
        <v>669.22854679515854</v>
      </c>
      <c r="P17" s="77">
        <v>66.802870772272115</v>
      </c>
      <c r="Q17" s="77">
        <v>24.75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434.92999999999995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203.53</v>
      </c>
      <c r="AB17" s="117">
        <f>-STOA!P17</f>
        <v>0</v>
      </c>
      <c r="AC17">
        <f t="shared" si="0"/>
        <v>13.780352644706737</v>
      </c>
      <c r="AD17">
        <f t="shared" si="1"/>
        <v>1461.7692957880145</v>
      </c>
      <c r="AE17">
        <f>'IDT-1'!F17</f>
        <v>0</v>
      </c>
      <c r="AF17" s="26"/>
      <c r="AG17">
        <f t="shared" si="2"/>
        <v>1461.7692957880145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67.8427397924155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5.0679519999999991</v>
      </c>
      <c r="O18">
        <f>TPDDL_ISGS_exbus!BB18</f>
        <v>650.28331901743979</v>
      </c>
      <c r="P18" s="77">
        <v>66.802870772272115</v>
      </c>
      <c r="Q18" s="77">
        <v>24.75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434.76999999999992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203.53</v>
      </c>
      <c r="AB18" s="117">
        <f>-STOA!P18</f>
        <v>0</v>
      </c>
      <c r="AC18">
        <f t="shared" si="0"/>
        <v>13.213203047650561</v>
      </c>
      <c r="AD18">
        <f t="shared" si="1"/>
        <v>1488.2871432762768</v>
      </c>
      <c r="AE18">
        <f>'IDT-1'!F18</f>
        <v>0</v>
      </c>
      <c r="AF18" s="26"/>
      <c r="AG18">
        <f t="shared" si="2"/>
        <v>1488.2871432762768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67.8427397924155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4.9055999999999997</v>
      </c>
      <c r="O19">
        <f>TPDDL_ISGS_exbus!BB19</f>
        <v>630.89127694976162</v>
      </c>
      <c r="P19" s="77">
        <v>66.802870772272115</v>
      </c>
      <c r="Q19" s="77">
        <v>24.75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434.61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203.44</v>
      </c>
      <c r="AB19" s="117">
        <f>-STOA!P19</f>
        <v>0</v>
      </c>
      <c r="AC19">
        <f t="shared" si="0"/>
        <v>12.773692379854996</v>
      </c>
      <c r="AD19">
        <f t="shared" si="1"/>
        <v>1438.7822598763944</v>
      </c>
      <c r="AE19">
        <f>'IDT-1'!F19</f>
        <v>0</v>
      </c>
      <c r="AF19" s="26"/>
      <c r="AG19">
        <f t="shared" si="2"/>
        <v>1438.7822598763944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67.8427397924155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5.1859199999999994</v>
      </c>
      <c r="O20">
        <f>TPDDL_ISGS_exbus!BB20</f>
        <v>629.29283886433086</v>
      </c>
      <c r="P20" s="77">
        <v>66.802870772272115</v>
      </c>
      <c r="Q20" s="77">
        <v>24.75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434.74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203.44</v>
      </c>
      <c r="AB20" s="117">
        <f>-STOA!P20</f>
        <v>0</v>
      </c>
      <c r="AC20">
        <f t="shared" si="0"/>
        <v>13.207143316812969</v>
      </c>
      <c r="AD20">
        <f t="shared" si="1"/>
        <v>1387.1606908540055</v>
      </c>
      <c r="AE20">
        <f>'IDT-1'!F20</f>
        <v>0</v>
      </c>
      <c r="AF20" s="26"/>
      <c r="AG20">
        <f t="shared" si="2"/>
        <v>1387.1606908540055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7.7210751631284431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67.8427397924155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5.0796319999999993</v>
      </c>
      <c r="O21">
        <f>TPDDL_ISGS_exbus!BB21</f>
        <v>636.40540334219668</v>
      </c>
      <c r="P21" s="77">
        <v>66.802870772272115</v>
      </c>
      <c r="Q21" s="77">
        <v>24.75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413.35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203.44</v>
      </c>
      <c r="AB21" s="117">
        <f>-STOA!P21</f>
        <v>0</v>
      </c>
      <c r="AC21">
        <f t="shared" si="0"/>
        <v>12.853442899599486</v>
      </c>
      <c r="AD21">
        <f t="shared" si="1"/>
        <v>1447.7650684185237</v>
      </c>
      <c r="AE21">
        <f>'IDT-1'!F21</f>
        <v>0</v>
      </c>
      <c r="AF21" s="26"/>
      <c r="AG21">
        <f t="shared" si="2"/>
        <v>1447.7650684185237</v>
      </c>
      <c r="AI21" s="75">
        <f>PXIL!J21</f>
        <v>0</v>
      </c>
      <c r="AJ21" s="75">
        <f>PXIL!P21</f>
        <v>0</v>
      </c>
      <c r="AK21" s="75">
        <f>RTM_IEX!J21</f>
        <v>29.1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7.7210751631284431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67.8427397924155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4.9558239999999998</v>
      </c>
      <c r="O22">
        <f>TPDDL_ISGS_exbus!BB22</f>
        <v>636.40443483221998</v>
      </c>
      <c r="P22" s="77">
        <v>66.802870772272115</v>
      </c>
      <c r="Q22" s="77">
        <v>24.75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399.02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203.44</v>
      </c>
      <c r="AB22" s="117">
        <f>-STOA!P22</f>
        <v>0</v>
      </c>
      <c r="AC22">
        <f t="shared" si="0"/>
        <v>12.72615286631169</v>
      </c>
      <c r="AD22">
        <f t="shared" si="1"/>
        <v>1433.4275819418349</v>
      </c>
      <c r="AE22">
        <f>'IDT-1'!F22</f>
        <v>0</v>
      </c>
      <c r="AF22" s="26"/>
      <c r="AG22">
        <f t="shared" si="2"/>
        <v>1433.4275819418349</v>
      </c>
      <c r="AI22" s="75">
        <f>PXIL!J22</f>
        <v>0</v>
      </c>
      <c r="AJ22" s="75">
        <f>PXIL!P22</f>
        <v>0</v>
      </c>
      <c r="AK22" s="75">
        <f>RTM_IEX!J22</f>
        <v>29.09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67.8427397924155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5.011887999999999</v>
      </c>
      <c r="O23">
        <f>TPDDL_ISGS_exbus!BB23</f>
        <v>629.0764801105687</v>
      </c>
      <c r="P23" s="77">
        <v>66.802870772272115</v>
      </c>
      <c r="Q23" s="77">
        <v>24.75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417.87000000000006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203.34</v>
      </c>
      <c r="AB23" s="117">
        <f>-STOA!P23</f>
        <v>0</v>
      </c>
      <c r="AC23">
        <f t="shared" si="0"/>
        <v>13.207721502070095</v>
      </c>
      <c r="AD23">
        <f t="shared" si="1"/>
        <v>1487.6697219149862</v>
      </c>
      <c r="AE23">
        <f>'IDT-1'!F23</f>
        <v>-34.021999999999998</v>
      </c>
      <c r="AF23" s="26"/>
      <c r="AG23">
        <f t="shared" si="2"/>
        <v>1453.6477219149863</v>
      </c>
      <c r="AI23" s="75">
        <f>PXIL!J23</f>
        <v>0</v>
      </c>
      <c r="AJ23" s="75">
        <f>PXIL!P23</f>
        <v>0</v>
      </c>
      <c r="AK23" s="75">
        <f>RTM_IEX!J23</f>
        <v>67.87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67.8427397924155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5.2980479999999979</v>
      </c>
      <c r="O24">
        <f>TPDDL_ISGS_exbus!BB24</f>
        <v>676.53467627919872</v>
      </c>
      <c r="P24" s="77">
        <v>66.802870772272115</v>
      </c>
      <c r="Q24" s="77">
        <v>24.75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439.53999999999996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</v>
      </c>
      <c r="AA24" s="117">
        <f>STOA!J24</f>
        <v>203.34</v>
      </c>
      <c r="AB24" s="117">
        <f>-STOA!P24</f>
        <v>0</v>
      </c>
      <c r="AC24">
        <f t="shared" si="0"/>
        <v>13.407752514320139</v>
      </c>
      <c r="AD24">
        <f t="shared" si="1"/>
        <v>1468.0140470713659</v>
      </c>
      <c r="AE24">
        <f>'IDT-1'!F24</f>
        <v>-24.219000000000001</v>
      </c>
      <c r="AF24" s="26"/>
      <c r="AG24">
        <f t="shared" si="2"/>
        <v>1443.7950470713658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67.8427397924155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5.3821439999999985</v>
      </c>
      <c r="O25">
        <f>TPDDL_ISGS_exbus!BB25</f>
        <v>815.78968218630666</v>
      </c>
      <c r="P25" s="77">
        <v>66.802870772272115</v>
      </c>
      <c r="Q25" s="77">
        <v>24.75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439.77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-271</v>
      </c>
      <c r="AA25" s="117">
        <f>STOA!J25</f>
        <v>203.34</v>
      </c>
      <c r="AB25" s="117">
        <f>-STOA!P25</f>
        <v>0</v>
      </c>
      <c r="AC25">
        <f t="shared" si="0"/>
        <v>17.452748491651523</v>
      </c>
      <c r="AD25">
        <f t="shared" si="1"/>
        <v>1421.4081530011426</v>
      </c>
      <c r="AE25">
        <f>'IDT-1'!F25</f>
        <v>-15.569000000000001</v>
      </c>
      <c r="AF25" s="26"/>
      <c r="AG25">
        <f t="shared" si="2"/>
        <v>1405.8391530011427</v>
      </c>
      <c r="AI25" s="75">
        <f>PXIL!J25</f>
        <v>0</v>
      </c>
      <c r="AJ25" s="75">
        <f>PXIL!P25</f>
        <v>0</v>
      </c>
      <c r="AK25" s="75">
        <f>RTM_IEX!J25</f>
        <v>67.87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67.8427397924155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5.4779199999999992</v>
      </c>
      <c r="O26">
        <f>TPDDL_ISGS_exbus!BB26</f>
        <v>830.53145537036073</v>
      </c>
      <c r="P26" s="77">
        <v>66.802870772272115</v>
      </c>
      <c r="Q26" s="77">
        <v>24.75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439.3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-304</v>
      </c>
      <c r="AA26" s="117">
        <f>STOA!J26</f>
        <v>203.34</v>
      </c>
      <c r="AB26" s="117">
        <f>-STOA!P26</f>
        <v>0</v>
      </c>
      <c r="AC26">
        <f t="shared" si="0"/>
        <v>17.872161132703646</v>
      </c>
      <c r="AD26">
        <f t="shared" si="1"/>
        <v>1402.3562895441446</v>
      </c>
      <c r="AE26">
        <f>'IDT-1'!F26</f>
        <v>0</v>
      </c>
      <c r="AF26" s="26"/>
      <c r="AG26">
        <f t="shared" si="2"/>
        <v>1402.3562895441446</v>
      </c>
      <c r="AI26" s="75">
        <f>PXIL!J26</f>
        <v>0</v>
      </c>
      <c r="AJ26" s="75">
        <f>PXIL!P26</f>
        <v>0</v>
      </c>
      <c r="AK26" s="75">
        <f>RTM_IEX!J26</f>
        <v>67.87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67.8427397924155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5.3704639999999984</v>
      </c>
      <c r="O27">
        <f>TPDDL_ISGS_exbus!BB27</f>
        <v>831.28882215716067</v>
      </c>
      <c r="P27" s="77">
        <v>66.802870772272115</v>
      </c>
      <c r="Q27" s="77">
        <v>24.75</v>
      </c>
      <c r="R27" s="80">
        <v>5.002852253280091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439.58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-216</v>
      </c>
      <c r="AA27" s="117">
        <f>STOA!J27</f>
        <v>203.25</v>
      </c>
      <c r="AB27" s="117">
        <f>-STOA!P27</f>
        <v>0</v>
      </c>
      <c r="AC27">
        <f t="shared" si="0"/>
        <v>16.699574225503159</v>
      </c>
      <c r="AD27">
        <f t="shared" si="1"/>
        <v>1447.0616394914252</v>
      </c>
      <c r="AE27">
        <f>'IDT-1'!F27</f>
        <v>-111.291</v>
      </c>
      <c r="AF27" s="26"/>
      <c r="AG27">
        <f t="shared" si="2"/>
        <v>1335.7706394914253</v>
      </c>
      <c r="AI27" s="75">
        <f>PXIL!J27</f>
        <v>0</v>
      </c>
      <c r="AJ27" s="75">
        <f>PXIL!P27</f>
        <v>0</v>
      </c>
      <c r="AK27" s="75">
        <f>RTM_IEX!J27</f>
        <v>17.46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67.8427397924155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5.354111999999998</v>
      </c>
      <c r="O28">
        <f>TPDDL_ISGS_exbus!BB28</f>
        <v>847.72368551116074</v>
      </c>
      <c r="P28" s="77">
        <v>66.802870772272115</v>
      </c>
      <c r="Q28" s="77">
        <v>24.75</v>
      </c>
      <c r="R28" s="80">
        <v>9.5000000000000018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443.56999999999994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-275</v>
      </c>
      <c r="AA28" s="117">
        <f>STOA!J28</f>
        <v>203.25</v>
      </c>
      <c r="AB28" s="117">
        <f>-STOA!P28</f>
        <v>0</v>
      </c>
      <c r="AC28">
        <f t="shared" si="0"/>
        <v>18.14963354939902</v>
      </c>
      <c r="AD28">
        <f t="shared" si="1"/>
        <v>1491.8672392682495</v>
      </c>
      <c r="AE28">
        <f>'IDT-1'!F28</f>
        <v>-91.685000000000002</v>
      </c>
      <c r="AF28" s="26"/>
      <c r="AG28">
        <f t="shared" si="2"/>
        <v>1400.1822392682495</v>
      </c>
      <c r="AI28" s="75">
        <f>PXIL!J28</f>
        <v>0</v>
      </c>
      <c r="AJ28" s="75">
        <f>PXIL!P28</f>
        <v>0</v>
      </c>
      <c r="AK28" s="75">
        <f>RTM_IEX!J28</f>
        <v>96.96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67.015596462178436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5.3821439999999985</v>
      </c>
      <c r="O29">
        <f>TPDDL_ISGS_exbus!BB29</f>
        <v>847.72368551116074</v>
      </c>
      <c r="P29" s="77">
        <v>66.802870772272115</v>
      </c>
      <c r="Q29" s="77">
        <v>24.75</v>
      </c>
      <c r="R29" s="80">
        <v>13.5</v>
      </c>
      <c r="S29" s="80">
        <v>0</v>
      </c>
      <c r="T29" s="78">
        <f>SUMPRODUCT(LTA!F29:AJ29,LTA!F$101:AJ$101,LTA!F$105:AJ$105)</f>
        <v>2.76</v>
      </c>
      <c r="U29" s="78">
        <f>SUMPRODUCT(LTA!F29:AJ29,LTA!F$102:AJ$102,LTA!F$105:AJ$105)</f>
        <v>454.71999999999997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-319</v>
      </c>
      <c r="AA29" s="117">
        <f>STOA!J29</f>
        <v>203.25</v>
      </c>
      <c r="AB29" s="117">
        <f>-STOA!P29</f>
        <v>0</v>
      </c>
      <c r="AC29">
        <f t="shared" si="0"/>
        <v>18.767758980669527</v>
      </c>
      <c r="AD29">
        <f t="shared" si="1"/>
        <v>1473.1000025067419</v>
      </c>
      <c r="AE29">
        <f>'IDT-1'!F29</f>
        <v>-73.81</v>
      </c>
      <c r="AF29" s="26"/>
      <c r="AG29">
        <f t="shared" si="2"/>
        <v>1399.290002506742</v>
      </c>
      <c r="AI29" s="75">
        <f>PXIL!J29</f>
        <v>0</v>
      </c>
      <c r="AJ29" s="75">
        <f>PXIL!P29</f>
        <v>0</v>
      </c>
      <c r="AK29" s="75">
        <f>RTM_IEX!J29</f>
        <v>106.65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67.8427397924155</v>
      </c>
      <c r="J30">
        <f>Bawana_RLNG!T30</f>
        <v>0</v>
      </c>
      <c r="K30">
        <f>Bawana_Spot!T30</f>
        <v>0</v>
      </c>
      <c r="L30">
        <f>TWOMCL!S30</f>
        <v>6.0461538461538451</v>
      </c>
      <c r="M30">
        <f>EDWPCL!W30</f>
        <v>0</v>
      </c>
      <c r="N30">
        <f>'MSW BWN'!W30</f>
        <v>5.1578879999999998</v>
      </c>
      <c r="O30">
        <f>TPDDL_ISGS_exbus!BB30</f>
        <v>847.72368551116074</v>
      </c>
      <c r="P30" s="77">
        <v>66.802870772272115</v>
      </c>
      <c r="Q30" s="77">
        <v>24.75</v>
      </c>
      <c r="R30" s="80">
        <v>16.5</v>
      </c>
      <c r="S30" s="80">
        <v>0</v>
      </c>
      <c r="T30" s="78">
        <f>SUMPRODUCT(LTA!F30:AJ30,LTA!F$101:AJ$101,LTA!F$105:AJ$105)</f>
        <v>5.7299999999999995</v>
      </c>
      <c r="U30" s="78">
        <f>SUMPRODUCT(LTA!F30:AJ30,LTA!F$102:AJ$102,LTA!F$105:AJ$105)</f>
        <v>461.17999999999995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-373</v>
      </c>
      <c r="AA30" s="117">
        <f>STOA!J30</f>
        <v>203.25</v>
      </c>
      <c r="AB30" s="117">
        <f>-STOA!P30</f>
        <v>0</v>
      </c>
      <c r="AC30">
        <f t="shared" si="0"/>
        <v>19.361157675036939</v>
      </c>
      <c r="AD30">
        <f t="shared" si="1"/>
        <v>1431.4588547406545</v>
      </c>
      <c r="AE30">
        <f>'IDT-1'!F30</f>
        <v>-47.860999999999997</v>
      </c>
      <c r="AF30" s="26"/>
      <c r="AG30">
        <f t="shared" si="2"/>
        <v>1383.5978547406544</v>
      </c>
      <c r="AI30" s="75">
        <f>PXIL!J30</f>
        <v>0</v>
      </c>
      <c r="AJ30" s="75">
        <f>PXIL!P30</f>
        <v>0</v>
      </c>
      <c r="AK30" s="75">
        <f>RTM_IEX!J30</f>
        <v>106.65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7.7210751631284431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67.8427397924155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5.1578879999999998</v>
      </c>
      <c r="O31">
        <f>TPDDL_ISGS_exbus!BB31</f>
        <v>848.24389497756067</v>
      </c>
      <c r="P31" s="77">
        <v>66.802870772272115</v>
      </c>
      <c r="Q31" s="77">
        <v>24.75</v>
      </c>
      <c r="R31" s="80">
        <v>19.2</v>
      </c>
      <c r="S31" s="80">
        <v>0</v>
      </c>
      <c r="T31" s="78">
        <f>SUMPRODUCT(LTA!F31:AJ31,LTA!F$101:AJ$101,LTA!F$105:AJ$105)</f>
        <v>11.78</v>
      </c>
      <c r="U31" s="78">
        <f>SUMPRODUCT(LTA!F31:AJ31,LTA!F$102:AJ$102,LTA!F$105:AJ$105)</f>
        <v>468.45999999999992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-423</v>
      </c>
      <c r="AA31" s="117">
        <f>STOA!J31</f>
        <v>203.16</v>
      </c>
      <c r="AB31" s="117">
        <f>-STOA!P31</f>
        <v>0</v>
      </c>
      <c r="AC31">
        <f t="shared" si="0"/>
        <v>19.825966220679305</v>
      </c>
      <c r="AD31">
        <f t="shared" si="1"/>
        <v>1383.3692927328079</v>
      </c>
      <c r="AE31">
        <f>'IDT-1'!F31</f>
        <v>-23.065000000000001</v>
      </c>
      <c r="AF31" s="26"/>
      <c r="AG31">
        <f t="shared" si="2"/>
        <v>1360.3042927328079</v>
      </c>
      <c r="AI31" s="75">
        <f>PXIL!J31</f>
        <v>0</v>
      </c>
      <c r="AJ31" s="75">
        <f>PXIL!P31</f>
        <v>0</v>
      </c>
      <c r="AK31" s="75">
        <f>RTM_IEX!J31</f>
        <v>96.95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67.8427397924155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5.2197919999999991</v>
      </c>
      <c r="O32">
        <f>TPDDL_ISGS_exbus!BB32</f>
        <v>848.24389497756067</v>
      </c>
      <c r="P32" s="77">
        <v>66.802870772272115</v>
      </c>
      <c r="Q32" s="77">
        <v>24.75</v>
      </c>
      <c r="R32" s="80">
        <v>19.2</v>
      </c>
      <c r="S32" s="80">
        <v>0</v>
      </c>
      <c r="T32" s="78">
        <f>SUMPRODUCT(LTA!F32:AJ32,LTA!F$101:AJ$101,LTA!F$105:AJ$105)</f>
        <v>20.240000000000002</v>
      </c>
      <c r="U32" s="78">
        <f>SUMPRODUCT(LTA!F32:AJ32,LTA!F$102:AJ$102,LTA!F$105:AJ$105)</f>
        <v>471.84999999999997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-478</v>
      </c>
      <c r="AA32" s="117">
        <f>STOA!J32</f>
        <v>203.16</v>
      </c>
      <c r="AB32" s="117">
        <f>-STOA!P32</f>
        <v>0</v>
      </c>
      <c r="AC32">
        <f t="shared" si="0"/>
        <v>20.031761263708987</v>
      </c>
      <c r="AD32">
        <f t="shared" si="1"/>
        <v>1296.0610010203393</v>
      </c>
      <c r="AE32">
        <f>'IDT-1'!F32</f>
        <v>0</v>
      </c>
      <c r="AF32" s="26"/>
      <c r="AG32">
        <f t="shared" si="2"/>
        <v>1296.0610010203393</v>
      </c>
      <c r="AI32" s="75">
        <f>PXIL!J32</f>
        <v>0</v>
      </c>
      <c r="AJ32" s="75">
        <f>PXIL!P32</f>
        <v>0</v>
      </c>
      <c r="AK32" s="75">
        <f>RTM_IEX!J32</f>
        <v>48.47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6.092307692307692</v>
      </c>
      <c r="M33">
        <f>EDWPCL!W33</f>
        <v>0</v>
      </c>
      <c r="N33">
        <f>'MSW BWN'!W33</f>
        <v>4.7315679999999993</v>
      </c>
      <c r="O33">
        <f>TPDDL_ISGS_exbus!BB33</f>
        <v>837.64532519886041</v>
      </c>
      <c r="P33" s="77">
        <v>66.802870772272115</v>
      </c>
      <c r="Q33" s="77">
        <v>24.75</v>
      </c>
      <c r="R33" s="80">
        <v>19.2</v>
      </c>
      <c r="S33" s="80">
        <v>0</v>
      </c>
      <c r="T33" s="78">
        <f>SUMPRODUCT(LTA!F33:AJ33,LTA!F$101:AJ$101,LTA!F$105:AJ$105)</f>
        <v>31.18</v>
      </c>
      <c r="U33" s="78">
        <f>SUMPRODUCT(LTA!F33:AJ33,LTA!F$102:AJ$102,LTA!F$105:AJ$105)</f>
        <v>481.49999999999994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-509</v>
      </c>
      <c r="AA33" s="117">
        <f>STOA!J33</f>
        <v>203.16</v>
      </c>
      <c r="AB33" s="117">
        <f>-STOA!P33</f>
        <v>0</v>
      </c>
      <c r="AC33">
        <f t="shared" si="0"/>
        <v>20.917843874980161</v>
      </c>
      <c r="AD33">
        <f t="shared" si="1"/>
        <v>1333.5909022821497</v>
      </c>
      <c r="AE33">
        <f>'IDT-1'!F33</f>
        <v>0</v>
      </c>
      <c r="AF33" s="26"/>
      <c r="AG33">
        <f t="shared" si="2"/>
        <v>1333.5909022821497</v>
      </c>
      <c r="AI33" s="75">
        <f>PXIL!J33</f>
        <v>0</v>
      </c>
      <c r="AJ33" s="75">
        <f>PXIL!P33</f>
        <v>0</v>
      </c>
      <c r="AK33" s="75">
        <f>RTM_IEX!J33</f>
        <v>106.66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6.1058823529411761</v>
      </c>
      <c r="M34">
        <f>EDWPCL!W34</f>
        <v>0</v>
      </c>
      <c r="N34">
        <f>'MSW BWN'!W34</f>
        <v>4.9733439999999991</v>
      </c>
      <c r="O34">
        <f>TPDDL_ISGS_exbus!BB34</f>
        <v>676.90707692355795</v>
      </c>
      <c r="P34" s="77">
        <v>66.802870772272115</v>
      </c>
      <c r="Q34" s="77">
        <v>24.75</v>
      </c>
      <c r="R34" s="80">
        <v>19.2</v>
      </c>
      <c r="S34" s="80">
        <v>0</v>
      </c>
      <c r="T34" s="78">
        <f>SUMPRODUCT(LTA!F34:AJ34,LTA!F$101:AJ$101,LTA!F$105:AJ$105)</f>
        <v>45.97</v>
      </c>
      <c r="U34" s="78">
        <f>SUMPRODUCT(LTA!F34:AJ34,LTA!F$102:AJ$102,LTA!F$105:AJ$105)</f>
        <v>491.65999999999997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-277</v>
      </c>
      <c r="AA34" s="117">
        <f>STOA!J34</f>
        <v>203.16</v>
      </c>
      <c r="AB34" s="117">
        <f>-STOA!P34</f>
        <v>0</v>
      </c>
      <c r="AC34">
        <f t="shared" si="0"/>
        <v>16.854772790821759</v>
      </c>
      <c r="AD34">
        <f t="shared" si="1"/>
        <v>1342.0010757516391</v>
      </c>
      <c r="AE34">
        <f>'IDT-1'!F34</f>
        <v>0</v>
      </c>
      <c r="AF34" s="26"/>
      <c r="AG34">
        <f t="shared" si="2"/>
        <v>1342.0010757516391</v>
      </c>
      <c r="AI34" s="75">
        <f>PXIL!J34</f>
        <v>0</v>
      </c>
      <c r="AJ34" s="75">
        <f>PXIL!P34</f>
        <v>0</v>
      </c>
      <c r="AK34" s="75">
        <f>RTM_IEX!J34</f>
        <v>14.54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5.7203619909502263</v>
      </c>
      <c r="M35">
        <f>EDWPCL!W35</f>
        <v>0</v>
      </c>
      <c r="N35">
        <f>'MSW BWN'!W35</f>
        <v>4.9499839999999997</v>
      </c>
      <c r="O35">
        <f>TPDDL_ISGS_exbus!BB35</f>
        <v>626.22920590429055</v>
      </c>
      <c r="P35" s="77">
        <v>66.802870772272115</v>
      </c>
      <c r="Q35" s="77">
        <v>24.75</v>
      </c>
      <c r="R35" s="80">
        <v>19.2</v>
      </c>
      <c r="S35" s="80">
        <v>0</v>
      </c>
      <c r="T35" s="78">
        <f>SUMPRODUCT(LTA!F35:AJ35,LTA!F$101:AJ$101,LTA!F$105:AJ$105)</f>
        <v>63.190000000000005</v>
      </c>
      <c r="U35" s="78">
        <f>SUMPRODUCT(LTA!F35:AJ35,LTA!F$102:AJ$102,LTA!F$105:AJ$105)</f>
        <v>451.62000000000012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-297</v>
      </c>
      <c r="AA35" s="117">
        <f>STOA!J35</f>
        <v>203.07</v>
      </c>
      <c r="AB35" s="117">
        <f>-STOA!P35</f>
        <v>0</v>
      </c>
      <c r="AC35">
        <f t="shared" si="0"/>
        <v>16.76519592911059</v>
      </c>
      <c r="AD35">
        <f t="shared" si="1"/>
        <v>1291.733901232092</v>
      </c>
      <c r="AE35">
        <f>'IDT-1'!F35</f>
        <v>0</v>
      </c>
      <c r="AF35" s="26"/>
      <c r="AG35">
        <f t="shared" si="2"/>
        <v>1291.733901232092</v>
      </c>
      <c r="AI35" s="75">
        <f>PXIL!J35</f>
        <v>0</v>
      </c>
      <c r="AJ35" s="75">
        <f>PXIL!P35</f>
        <v>0</v>
      </c>
      <c r="AK35" s="75">
        <f>RTM_IEX!J35</f>
        <v>58.18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3.8560000000000003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5.2758559999999992</v>
      </c>
      <c r="O36">
        <f>TPDDL_ISGS_exbus!BB36</f>
        <v>602.18797037224624</v>
      </c>
      <c r="P36" s="77">
        <v>66.802870772272115</v>
      </c>
      <c r="Q36" s="77">
        <v>7.7587814070351762</v>
      </c>
      <c r="R36" s="80">
        <v>19.2</v>
      </c>
      <c r="S36" s="80">
        <v>0</v>
      </c>
      <c r="T36" s="78">
        <f>SUMPRODUCT(LTA!F36:AJ36,LTA!F$101:AJ$101,LTA!F$105:AJ$105)</f>
        <v>80.66</v>
      </c>
      <c r="U36" s="78">
        <f>SUMPRODUCT(LTA!F36:AJ36,LTA!F$102:AJ$102,LTA!F$105:AJ$105)</f>
        <v>460.73000000000008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-215.6</v>
      </c>
      <c r="AA36" s="117">
        <f>STOA!J36</f>
        <v>203.07</v>
      </c>
      <c r="AB36" s="117">
        <f>-STOA!P36</f>
        <v>0</v>
      </c>
      <c r="AC36">
        <f t="shared" si="0"/>
        <v>15.356607794766822</v>
      </c>
      <c r="AD36">
        <f t="shared" si="1"/>
        <v>1296.5983354985867</v>
      </c>
      <c r="AE36">
        <f>'IDT-1'!F36</f>
        <v>0</v>
      </c>
      <c r="AF36" s="26"/>
      <c r="AG36">
        <f t="shared" si="2"/>
        <v>1296.5983354985867</v>
      </c>
      <c r="AI36" s="75">
        <f>PXIL!J36</f>
        <v>0</v>
      </c>
      <c r="AJ36" s="75">
        <f>PXIL!P36</f>
        <v>0</v>
      </c>
      <c r="AK36" s="75">
        <f>RTM_IEX!J36</f>
        <v>9.6999999999999993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3.8560000000000003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5.5778280542986414</v>
      </c>
      <c r="M37">
        <f>EDWPCL!W37</f>
        <v>0</v>
      </c>
      <c r="N37">
        <f>'MSW BWN'!W37</f>
        <v>5.1975999999999996</v>
      </c>
      <c r="O37">
        <f>TPDDL_ISGS_exbus!BB37</f>
        <v>601.67010524266402</v>
      </c>
      <c r="P37" s="77">
        <v>68.899999999999991</v>
      </c>
      <c r="Q37" s="77">
        <v>7.89</v>
      </c>
      <c r="R37" s="80">
        <v>19.2</v>
      </c>
      <c r="S37" s="80">
        <v>0</v>
      </c>
      <c r="T37" s="78">
        <f>SUMPRODUCT(LTA!F37:AJ37,LTA!F$101:AJ$101,LTA!F$105:AJ$105)</f>
        <v>93.26</v>
      </c>
      <c r="U37" s="78">
        <f>SUMPRODUCT(LTA!F37:AJ37,LTA!F$102:AJ$102,LTA!F$105:AJ$105)</f>
        <v>469.50000000000006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-169</v>
      </c>
      <c r="AA37" s="117">
        <f>STOA!J37</f>
        <v>203.07</v>
      </c>
      <c r="AB37" s="117">
        <f>-STOA!P37</f>
        <v>0</v>
      </c>
      <c r="AC37">
        <f t="shared" si="0"/>
        <v>16.031709807250234</v>
      </c>
      <c r="AD37">
        <f t="shared" si="1"/>
        <v>1245.2764979834019</v>
      </c>
      <c r="AE37">
        <f>'IDT-1'!F37</f>
        <v>0</v>
      </c>
      <c r="AF37" s="26"/>
      <c r="AG37">
        <f t="shared" si="2"/>
        <v>1245.2764979834019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3.8560000000000003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5.7081447963800898</v>
      </c>
      <c r="M38">
        <f>EDWPCL!W38</f>
        <v>0</v>
      </c>
      <c r="N38">
        <f>'MSW BWN'!W38</f>
        <v>5.1076639999999998</v>
      </c>
      <c r="O38">
        <f>TPDDL_ISGS_exbus!BB38</f>
        <v>604.88891493026404</v>
      </c>
      <c r="P38" s="77">
        <v>68.899999999999991</v>
      </c>
      <c r="Q38" s="77">
        <v>7.89</v>
      </c>
      <c r="R38" s="80">
        <v>19.2</v>
      </c>
      <c r="S38" s="80">
        <v>0</v>
      </c>
      <c r="T38" s="78">
        <f>SUMPRODUCT(LTA!F38:AJ38,LTA!F$101:AJ$101,LTA!F$105:AJ$105)</f>
        <v>94.1</v>
      </c>
      <c r="U38" s="78">
        <f>SUMPRODUCT(LTA!F38:AJ38,LTA!F$102:AJ$102,LTA!F$105:AJ$105)</f>
        <v>478.03000000000009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-168</v>
      </c>
      <c r="AA38" s="117">
        <f>STOA!J38</f>
        <v>203.07</v>
      </c>
      <c r="AB38" s="117">
        <f>-STOA!P38</f>
        <v>0</v>
      </c>
      <c r="AC38">
        <f t="shared" si="0"/>
        <v>15.690062179399467</v>
      </c>
      <c r="AD38">
        <f t="shared" si="1"/>
        <v>1309.247336040934</v>
      </c>
      <c r="AE38">
        <f>'IDT-1'!F38</f>
        <v>0</v>
      </c>
      <c r="AF38" s="26"/>
      <c r="AG38">
        <f t="shared" si="2"/>
        <v>1309.247336040934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7.7120000000000006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5.8058823529411763</v>
      </c>
      <c r="M39">
        <f>EDWPCL!W39</f>
        <v>0</v>
      </c>
      <c r="N39">
        <f>'MSW BWN'!W39</f>
        <v>5.1018239999999997</v>
      </c>
      <c r="O39">
        <f>TPDDL_ISGS_exbus!BB39</f>
        <v>602.16395261226398</v>
      </c>
      <c r="P39" s="77">
        <v>66.806739385065882</v>
      </c>
      <c r="Q39" s="77">
        <v>7.7585328039326917</v>
      </c>
      <c r="R39" s="80">
        <v>19.2</v>
      </c>
      <c r="S39" s="80">
        <v>0</v>
      </c>
      <c r="T39" s="78">
        <f>SUMPRODUCT(LTA!F39:AJ39,LTA!F$101:AJ$101,LTA!F$105:AJ$105)</f>
        <v>94.92</v>
      </c>
      <c r="U39" s="78">
        <f>SUMPRODUCT(LTA!F39:AJ39,LTA!F$102:AJ$102,LTA!F$105:AJ$105)</f>
        <v>485.03000000000009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-140</v>
      </c>
      <c r="AA39" s="117">
        <f>STOA!J39</f>
        <v>202.97</v>
      </c>
      <c r="AB39" s="117">
        <f>-STOA!P39</f>
        <v>0</v>
      </c>
      <c r="AC39">
        <f t="shared" si="0"/>
        <v>15.410883708610383</v>
      </c>
      <c r="AD39">
        <f t="shared" si="1"/>
        <v>1354.1390571315342</v>
      </c>
      <c r="AE39">
        <f>'IDT-1'!F39</f>
        <v>0</v>
      </c>
      <c r="AF39" s="26"/>
      <c r="AG39">
        <f t="shared" si="2"/>
        <v>1354.1390571315342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19.275181204698825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4.8997599999999997</v>
      </c>
      <c r="O40">
        <f>TPDDL_ISGS_exbus!BB40</f>
        <v>602.16395261226398</v>
      </c>
      <c r="P40" s="77">
        <v>66.806739385065882</v>
      </c>
      <c r="Q40" s="77">
        <v>7.7585328039326917</v>
      </c>
      <c r="R40" s="80">
        <v>19.2</v>
      </c>
      <c r="S40" s="80">
        <v>0</v>
      </c>
      <c r="T40" s="78">
        <f>SUMPRODUCT(LTA!F40:AJ40,LTA!F$101:AJ$101,LTA!F$105:AJ$105)</f>
        <v>96.28</v>
      </c>
      <c r="U40" s="78">
        <f>SUMPRODUCT(LTA!F40:AJ40,LTA!F$102:AJ$102,LTA!F$105:AJ$105)</f>
        <v>490.73000000000008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-91</v>
      </c>
      <c r="AA40" s="117">
        <f>STOA!J40</f>
        <v>202.97</v>
      </c>
      <c r="AB40" s="117">
        <f>-STOA!P40</f>
        <v>0</v>
      </c>
      <c r="AC40">
        <f t="shared" si="0"/>
        <v>14.963222730457746</v>
      </c>
      <c r="AD40">
        <f t="shared" si="1"/>
        <v>1442.3287432095549</v>
      </c>
      <c r="AE40">
        <f>'IDT-1'!F40</f>
        <v>0</v>
      </c>
      <c r="AF40" s="26"/>
      <c r="AG40">
        <f t="shared" si="2"/>
        <v>1442.3287432095549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19.276787202132979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5.1415359999999994</v>
      </c>
      <c r="O41">
        <f>TPDDL_ISGS_exbus!BB41</f>
        <v>600.96731095854307</v>
      </c>
      <c r="P41" s="77">
        <v>66.806739385065882</v>
      </c>
      <c r="Q41" s="77">
        <v>7.7585328039326917</v>
      </c>
      <c r="R41" s="80">
        <v>19.2</v>
      </c>
      <c r="S41" s="80">
        <v>0</v>
      </c>
      <c r="T41" s="78">
        <f>SUMPRODUCT(LTA!F41:AJ41,LTA!F$101:AJ$101,LTA!F$105:AJ$105)</f>
        <v>96.990000000000009</v>
      </c>
      <c r="U41" s="78">
        <f>SUMPRODUCT(LTA!F41:AJ41,LTA!F$102:AJ$102,LTA!F$105:AJ$105)</f>
        <v>495.81000000000006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-29</v>
      </c>
      <c r="AA41" s="117">
        <f>STOA!J41</f>
        <v>202.97</v>
      </c>
      <c r="AB41" s="117">
        <f>-STOA!P41</f>
        <v>0</v>
      </c>
      <c r="AC41">
        <f t="shared" si="0"/>
        <v>14.188998313440452</v>
      </c>
      <c r="AD41">
        <f t="shared" si="1"/>
        <v>1539.9397079702856</v>
      </c>
      <c r="AE41">
        <f>'IDT-1'!F41</f>
        <v>0</v>
      </c>
      <c r="AF41" s="26"/>
      <c r="AG41">
        <f t="shared" si="2"/>
        <v>1539.9397079702856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19.276787202132979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4.9394719999999994</v>
      </c>
      <c r="O42">
        <f>TPDDL_ISGS_exbus!BB42</f>
        <v>600.96731095854307</v>
      </c>
      <c r="P42" s="77">
        <v>66.806739385065882</v>
      </c>
      <c r="Q42" s="77">
        <v>7.7585328039326917</v>
      </c>
      <c r="R42" s="80">
        <v>19.2</v>
      </c>
      <c r="S42" s="80">
        <v>0</v>
      </c>
      <c r="T42" s="78">
        <f>SUMPRODUCT(LTA!F42:AJ42,LTA!F$101:AJ$101,LTA!F$105:AJ$105)</f>
        <v>97.64</v>
      </c>
      <c r="U42" s="78">
        <f>SUMPRODUCT(LTA!F42:AJ42,LTA!F$102:AJ$102,LTA!F$105:AJ$105)</f>
        <v>499.31000000000006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202.97</v>
      </c>
      <c r="AB42" s="117">
        <f>-STOA!P42</f>
        <v>0</v>
      </c>
      <c r="AC42">
        <f t="shared" si="0"/>
        <v>14.222266452096786</v>
      </c>
      <c r="AD42">
        <f t="shared" si="1"/>
        <v>1601.9443758316288</v>
      </c>
      <c r="AE42">
        <f>'IDT-1'!F42</f>
        <v>0</v>
      </c>
      <c r="AF42" s="26"/>
      <c r="AG42">
        <f t="shared" si="2"/>
        <v>1601.9443758316288</v>
      </c>
      <c r="AI42" s="75">
        <f>PXIL!J42</f>
        <v>0</v>
      </c>
      <c r="AJ42" s="75">
        <f>PXIL!P42</f>
        <v>0</v>
      </c>
      <c r="AK42" s="75">
        <f>RTM_IEX!J42</f>
        <v>29.09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19.28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5.0679519999999991</v>
      </c>
      <c r="O43">
        <f>TPDDL_ISGS_exbus!BB43</f>
        <v>600.96731095854307</v>
      </c>
      <c r="P43" s="77">
        <v>66.806739385065882</v>
      </c>
      <c r="Q43" s="77">
        <v>7.7585328039326917</v>
      </c>
      <c r="R43" s="80">
        <v>19.2</v>
      </c>
      <c r="S43" s="80">
        <v>0</v>
      </c>
      <c r="T43" s="78">
        <f>SUMPRODUCT(LTA!F43:AJ43,LTA!F$101:AJ$101,LTA!F$105:AJ$105)</f>
        <v>98.320000000000007</v>
      </c>
      <c r="U43" s="78">
        <f>SUMPRODUCT(LTA!F43:AJ43,LTA!F$102:AJ$102,LTA!F$105:AJ$105)</f>
        <v>502.99000000000007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202.88</v>
      </c>
      <c r="AB43" s="117">
        <f>-STOA!P43</f>
        <v>0</v>
      </c>
      <c r="AC43">
        <f t="shared" si="0"/>
        <v>14.090369348718017</v>
      </c>
      <c r="AD43">
        <f t="shared" si="1"/>
        <v>1587.0879657328749</v>
      </c>
      <c r="AE43">
        <f>'IDT-1'!F43</f>
        <v>0</v>
      </c>
      <c r="AF43" s="26"/>
      <c r="AG43">
        <f t="shared" si="2"/>
        <v>1587.0879657328749</v>
      </c>
      <c r="AI43" s="75">
        <f>PXIL!J43</f>
        <v>0</v>
      </c>
      <c r="AJ43" s="75">
        <f>PXIL!P43</f>
        <v>0</v>
      </c>
      <c r="AK43" s="75">
        <f>RTM_IEX!J43</f>
        <v>9.6999999999999993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19.28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5.9429864253393658</v>
      </c>
      <c r="M44">
        <f>EDWPCL!W44</f>
        <v>0</v>
      </c>
      <c r="N44">
        <f>'MSW BWN'!W44</f>
        <v>4.917279999999999</v>
      </c>
      <c r="O44">
        <f>TPDDL_ISGS_exbus!BB44</f>
        <v>600.9583067553375</v>
      </c>
      <c r="P44" s="77">
        <v>66.806739385065882</v>
      </c>
      <c r="Q44" s="77">
        <v>7.7585328039326917</v>
      </c>
      <c r="R44" s="80">
        <v>19.2</v>
      </c>
      <c r="S44" s="80">
        <v>0</v>
      </c>
      <c r="T44" s="78">
        <f>SUMPRODUCT(LTA!F44:AJ44,LTA!F$101:AJ$101,LTA!F$105:AJ$105)</f>
        <v>98.93</v>
      </c>
      <c r="U44" s="78">
        <f>SUMPRODUCT(LTA!F44:AJ44,LTA!F$102:AJ$102,LTA!F$105:AJ$105)</f>
        <v>505.89000000000004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202.88</v>
      </c>
      <c r="AB44" s="117">
        <f>-STOA!P44</f>
        <v>0</v>
      </c>
      <c r="AC44">
        <f t="shared" si="0"/>
        <v>14.544858724489423</v>
      </c>
      <c r="AD44">
        <f t="shared" si="1"/>
        <v>1638.2799963311268</v>
      </c>
      <c r="AE44">
        <f>'IDT-1'!F44</f>
        <v>0</v>
      </c>
      <c r="AF44" s="26"/>
      <c r="AG44">
        <f t="shared" si="2"/>
        <v>1638.2799963311268</v>
      </c>
      <c r="AI44" s="75">
        <f>PXIL!J44</f>
        <v>0</v>
      </c>
      <c r="AJ44" s="75">
        <f>PXIL!P44</f>
        <v>0</v>
      </c>
      <c r="AK44" s="75">
        <f>RTM_IEX!J44</f>
        <v>58.18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19.28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5.7665158371040723</v>
      </c>
      <c r="M45">
        <f>EDWPCL!W45</f>
        <v>0</v>
      </c>
      <c r="N45">
        <f>'MSW BWN'!W45</f>
        <v>4.6813439999999993</v>
      </c>
      <c r="O45">
        <f>TPDDL_ISGS_exbus!BB45</f>
        <v>600.96731095854307</v>
      </c>
      <c r="P45" s="77">
        <v>66.806739385065882</v>
      </c>
      <c r="Q45" s="77">
        <v>24.75</v>
      </c>
      <c r="R45" s="80">
        <v>19.2</v>
      </c>
      <c r="S45" s="80">
        <v>0</v>
      </c>
      <c r="T45" s="78">
        <f>SUMPRODUCT(LTA!F45:AJ45,LTA!F$101:AJ$101,LTA!F$105:AJ$105)</f>
        <v>99.33</v>
      </c>
      <c r="U45" s="78">
        <f>SUMPRODUCT(LTA!F45:AJ45,LTA!F$102:AJ$102,LTA!F$105:AJ$105)</f>
        <v>507.51000000000005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202.88</v>
      </c>
      <c r="AB45" s="117">
        <f>-STOA!P45</f>
        <v>0</v>
      </c>
      <c r="AC45">
        <f t="shared" si="0"/>
        <v>14.964601694826555</v>
      </c>
      <c r="AD45">
        <f t="shared" si="1"/>
        <v>1685.5583181718273</v>
      </c>
      <c r="AE45">
        <f>'IDT-1'!F45</f>
        <v>0</v>
      </c>
      <c r="AF45" s="26"/>
      <c r="AG45">
        <f t="shared" si="2"/>
        <v>1685.5583181718273</v>
      </c>
      <c r="AI45" s="75">
        <f>PXIL!J45</f>
        <v>0</v>
      </c>
      <c r="AJ45" s="75">
        <f>PXIL!P45</f>
        <v>0</v>
      </c>
      <c r="AK45" s="75">
        <f>RTM_IEX!J45</f>
        <v>87.27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21.208000000000002</v>
      </c>
      <c r="H46">
        <f>PPCL_Spot!T46</f>
        <v>0</v>
      </c>
      <c r="I46">
        <f>Bawana_NG!T46</f>
        <v>66.747260189631817</v>
      </c>
      <c r="J46">
        <f>Bawana_RLNG!T46</f>
        <v>0</v>
      </c>
      <c r="K46">
        <f>Bawana_Spot!T46</f>
        <v>0</v>
      </c>
      <c r="L46">
        <f>TWOMCL!S46</f>
        <v>5.850678733031673</v>
      </c>
      <c r="M46">
        <f>EDWPCL!W46</f>
        <v>0</v>
      </c>
      <c r="N46">
        <f>'MSW BWN'!W46</f>
        <v>4.8834079999999993</v>
      </c>
      <c r="O46">
        <f>TPDDL_ISGS_exbus!BB46</f>
        <v>604.84602825103491</v>
      </c>
      <c r="P46" s="77">
        <v>66.806739385065882</v>
      </c>
      <c r="Q46" s="77">
        <v>24.75</v>
      </c>
      <c r="R46" s="80">
        <v>19.2</v>
      </c>
      <c r="S46" s="80">
        <v>0</v>
      </c>
      <c r="T46" s="78">
        <f>SUMPRODUCT(LTA!F46:AJ46,LTA!F$101:AJ$101,LTA!F$105:AJ$105)</f>
        <v>99.72</v>
      </c>
      <c r="U46" s="78">
        <f>SUMPRODUCT(LTA!F46:AJ46,LTA!F$102:AJ$102,LTA!F$105:AJ$105)</f>
        <v>508.36000000000007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202.88</v>
      </c>
      <c r="AB46" s="117">
        <f>-STOA!P46</f>
        <v>0</v>
      </c>
      <c r="AC46">
        <f t="shared" si="0"/>
        <v>15.176419493353407</v>
      </c>
      <c r="AD46">
        <f t="shared" si="1"/>
        <v>1709.4167047513517</v>
      </c>
      <c r="AE46">
        <f>'IDT-1'!F46</f>
        <v>0</v>
      </c>
      <c r="AF46" s="26"/>
      <c r="AG46">
        <f t="shared" si="2"/>
        <v>1709.4167047513517</v>
      </c>
      <c r="AI46" s="75">
        <f>PXIL!J46</f>
        <v>0</v>
      </c>
      <c r="AJ46" s="75">
        <f>PXIL!P46</f>
        <v>0</v>
      </c>
      <c r="AK46" s="75">
        <f>RTM_IEX!J46</f>
        <v>87.26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26.992000000000004</v>
      </c>
      <c r="H47">
        <f>PPCL_Spot!T47</f>
        <v>0</v>
      </c>
      <c r="I47">
        <f>Bawana_NG!T47</f>
        <v>66.747260189631817</v>
      </c>
      <c r="J47">
        <f>Bawana_RLNG!T47</f>
        <v>0</v>
      </c>
      <c r="K47">
        <f>Bawana_Spot!T47</f>
        <v>0</v>
      </c>
      <c r="L47">
        <f>TWOMCL!S47</f>
        <v>5.9687782805429856</v>
      </c>
      <c r="M47">
        <f>EDWPCL!W47</f>
        <v>0</v>
      </c>
      <c r="N47">
        <f>'MSW BWN'!W47</f>
        <v>4.9896959999999995</v>
      </c>
      <c r="O47">
        <f>TPDDL_ISGS_exbus!BB47</f>
        <v>619.32717091110374</v>
      </c>
      <c r="P47" s="77">
        <v>66.806739385065882</v>
      </c>
      <c r="Q47" s="77">
        <v>24.75</v>
      </c>
      <c r="R47" s="80">
        <v>19.2</v>
      </c>
      <c r="S47" s="80">
        <v>0</v>
      </c>
      <c r="T47" s="78">
        <f>SUMPRODUCT(LTA!F47:AJ47,LTA!F$101:AJ$101,LTA!F$105:AJ$105)</f>
        <v>100.89</v>
      </c>
      <c r="U47" s="78">
        <f>SUMPRODUCT(LTA!F47:AJ47,LTA!F$102:AJ$102,LTA!F$105:AJ$105)</f>
        <v>556.42999999999995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202.88</v>
      </c>
      <c r="AB47" s="117">
        <f>-STOA!P47</f>
        <v>0</v>
      </c>
      <c r="AC47">
        <f t="shared" si="0"/>
        <v>15.534135359180111</v>
      </c>
      <c r="AD47">
        <f t="shared" si="1"/>
        <v>1749.7085190931052</v>
      </c>
      <c r="AE47">
        <f>'IDT-1'!F47</f>
        <v>0</v>
      </c>
      <c r="AF47" s="26"/>
      <c r="AG47">
        <f t="shared" si="2"/>
        <v>1749.7085190931052</v>
      </c>
      <c r="AI47" s="75">
        <f>PXIL!J47</f>
        <v>0</v>
      </c>
      <c r="AJ47" s="75">
        <f>PXIL!P47</f>
        <v>0</v>
      </c>
      <c r="AK47" s="75">
        <f>RTM_IEX!J47</f>
        <v>58.18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26.992000000000004</v>
      </c>
      <c r="H48">
        <f>PPCL_Spot!T48</f>
        <v>0</v>
      </c>
      <c r="I48">
        <f>Bawana_NG!T48</f>
        <v>66.747260189631817</v>
      </c>
      <c r="J48">
        <f>Bawana_RLNG!T48</f>
        <v>0</v>
      </c>
      <c r="K48">
        <f>Bawana_Spot!T48</f>
        <v>0</v>
      </c>
      <c r="L48">
        <f>TWOMCL!S48</f>
        <v>6.0407239819004523</v>
      </c>
      <c r="M48">
        <f>EDWPCL!W48</f>
        <v>0</v>
      </c>
      <c r="N48">
        <f>'MSW BWN'!W48</f>
        <v>4.9838559999999994</v>
      </c>
      <c r="O48">
        <f>TPDDL_ISGS_exbus!BB48</f>
        <v>619.32717091110374</v>
      </c>
      <c r="P48" s="77">
        <v>66.806739385065882</v>
      </c>
      <c r="Q48" s="77">
        <v>24.75</v>
      </c>
      <c r="R48" s="80">
        <v>19.2</v>
      </c>
      <c r="S48" s="80">
        <v>0</v>
      </c>
      <c r="T48" s="78">
        <f>SUMPRODUCT(LTA!F48:AJ48,LTA!F$101:AJ$101,LTA!F$105:AJ$105)</f>
        <v>101.22</v>
      </c>
      <c r="U48" s="78">
        <f>SUMPRODUCT(LTA!F48:AJ48,LTA!F$102:AJ$102,LTA!F$105:AJ$105)</f>
        <v>550.98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202.88</v>
      </c>
      <c r="AB48" s="117">
        <f>-STOA!P48</f>
        <v>0</v>
      </c>
      <c r="AC48">
        <f t="shared" si="0"/>
        <v>15.489661089352058</v>
      </c>
      <c r="AD48">
        <f t="shared" si="1"/>
        <v>1744.699099064291</v>
      </c>
      <c r="AE48">
        <f>'IDT-1'!F48</f>
        <v>0</v>
      </c>
      <c r="AF48" s="26"/>
      <c r="AG48">
        <f t="shared" si="2"/>
        <v>1744.699099064291</v>
      </c>
      <c r="AI48" s="75">
        <f>PXIL!J48</f>
        <v>0</v>
      </c>
      <c r="AJ48" s="75">
        <f>PXIL!P48</f>
        <v>0</v>
      </c>
      <c r="AK48" s="75">
        <f>RTM_IEX!J48</f>
        <v>58.18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0</v>
      </c>
      <c r="F49">
        <f>GT_Spot!T49</f>
        <v>0</v>
      </c>
      <c r="G49">
        <f>PPCL_NG!T49</f>
        <v>23.14</v>
      </c>
      <c r="H49">
        <f>PPCL_Spot!T49</f>
        <v>6.53</v>
      </c>
      <c r="I49">
        <f>Bawana_NG!T49</f>
        <v>66.747260189631817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4.967503999999999</v>
      </c>
      <c r="O49">
        <f>TPDDL_ISGS_exbus!BB49</f>
        <v>620.96982751375322</v>
      </c>
      <c r="P49" s="77">
        <v>66.806739385065882</v>
      </c>
      <c r="Q49" s="77">
        <v>24.75</v>
      </c>
      <c r="R49" s="80">
        <v>19.2</v>
      </c>
      <c r="S49" s="80">
        <v>0</v>
      </c>
      <c r="T49" s="78">
        <f>SUMPRODUCT(LTA!F49:AJ49,LTA!F$101:AJ$101,LTA!F$105:AJ$105)</f>
        <v>101.7</v>
      </c>
      <c r="U49" s="78">
        <f>SUMPRODUCT(LTA!F49:AJ49,LTA!F$102:AJ$102,LTA!F$105:AJ$105)</f>
        <v>543.36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202.88</v>
      </c>
      <c r="AB49" s="117">
        <f>-STOA!P49</f>
        <v>0</v>
      </c>
      <c r="AC49">
        <f t="shared" si="0"/>
        <v>15.060479467761743</v>
      </c>
      <c r="AD49">
        <f t="shared" si="1"/>
        <v>1696.3576418687999</v>
      </c>
      <c r="AE49">
        <f>'IDT-1'!F49</f>
        <v>0</v>
      </c>
      <c r="AF49" s="26"/>
      <c r="AG49">
        <f t="shared" si="2"/>
        <v>1696.3576418687999</v>
      </c>
      <c r="AI49" s="75">
        <f>PXIL!J49</f>
        <v>0</v>
      </c>
      <c r="AJ49" s="75">
        <f>PXIL!P49</f>
        <v>0</v>
      </c>
      <c r="AK49" s="75">
        <f>RTM_IEX!J49</f>
        <v>24.24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7.5870478413068847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66.747260189631817</v>
      </c>
      <c r="J50">
        <f>Bawana_RLNG!T50</f>
        <v>0</v>
      </c>
      <c r="K50">
        <f>Bawana_Spot!T50</f>
        <v>0</v>
      </c>
      <c r="L50">
        <f>TWOMCL!S50</f>
        <v>6.0407239819004523</v>
      </c>
      <c r="M50">
        <f>EDWPCL!W50</f>
        <v>0</v>
      </c>
      <c r="N50">
        <f>'MSW BWN'!W50</f>
        <v>5.0294079999999992</v>
      </c>
      <c r="O50">
        <f>TPDDL_ISGS_exbus!BB50</f>
        <v>620.96982751375322</v>
      </c>
      <c r="P50" s="77">
        <v>66.806739385065882</v>
      </c>
      <c r="Q50" s="77">
        <v>24.75</v>
      </c>
      <c r="R50" s="80">
        <v>19.2</v>
      </c>
      <c r="S50" s="80">
        <v>0</v>
      </c>
      <c r="T50" s="78">
        <f>SUMPRODUCT(LTA!F50:AJ50,LTA!F$101:AJ$101,LTA!F$105:AJ$105)</f>
        <v>101.87</v>
      </c>
      <c r="U50" s="78">
        <f>SUMPRODUCT(LTA!F50:AJ50,LTA!F$102:AJ$102,LTA!F$105:AJ$105)</f>
        <v>534.79999999999995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202.88</v>
      </c>
      <c r="AB50" s="117">
        <f>-STOA!P50</f>
        <v>0</v>
      </c>
      <c r="AC50">
        <f t="shared" si="0"/>
        <v>15.526640860822591</v>
      </c>
      <c r="AD50">
        <f t="shared" si="1"/>
        <v>1748.8643660508353</v>
      </c>
      <c r="AE50">
        <f>'IDT-1'!F50</f>
        <v>0</v>
      </c>
      <c r="AF50" s="26"/>
      <c r="AG50">
        <f t="shared" si="2"/>
        <v>1748.8643660508353</v>
      </c>
      <c r="AI50" s="75">
        <f>PXIL!J50</f>
        <v>0</v>
      </c>
      <c r="AJ50" s="75">
        <f>PXIL!P50</f>
        <v>0</v>
      </c>
      <c r="AK50" s="75">
        <f>RTM_IEX!J50</f>
        <v>77.569999999999993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7.5870478413068847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64.559999999999988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4.8378559999999995</v>
      </c>
      <c r="O51">
        <f>TPDDL_ISGS_exbus!BB51</f>
        <v>720.76955023622997</v>
      </c>
      <c r="P51" s="77">
        <v>66.806739385065882</v>
      </c>
      <c r="Q51" s="77">
        <v>24.75</v>
      </c>
      <c r="R51" s="80">
        <v>19.2</v>
      </c>
      <c r="S51" s="80">
        <v>0</v>
      </c>
      <c r="T51" s="78">
        <f>SUMPRODUCT(LTA!F51:AJ51,LTA!F$101:AJ$101,LTA!F$105:AJ$105)</f>
        <v>101.93</v>
      </c>
      <c r="U51" s="78">
        <f>SUMPRODUCT(LTA!F51:AJ51,LTA!F$102:AJ$102,LTA!F$105:AJ$105)</f>
        <v>532.04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203.07</v>
      </c>
      <c r="AB51" s="117">
        <f>-STOA!P51</f>
        <v>0</v>
      </c>
      <c r="AC51">
        <f t="shared" si="0"/>
        <v>16.301467183207951</v>
      </c>
      <c r="AD51">
        <f t="shared" si="1"/>
        <v>1695.5165165275052</v>
      </c>
      <c r="AE51">
        <f>'IDT-1'!F51</f>
        <v>0</v>
      </c>
      <c r="AF51" s="26"/>
      <c r="AG51">
        <f t="shared" si="2"/>
        <v>1695.5165165275052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7.5870478413068847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64.559999999999988</v>
      </c>
      <c r="J52">
        <f>Bawana_RLNG!T52</f>
        <v>0</v>
      </c>
      <c r="K52">
        <f>Bawana_Spot!T52</f>
        <v>0</v>
      </c>
      <c r="L52">
        <f>TWOMCL!S52</f>
        <v>6.1180995475113118</v>
      </c>
      <c r="M52">
        <f>EDWPCL!W52</f>
        <v>0</v>
      </c>
      <c r="N52">
        <f>'MSW BWN'!W52</f>
        <v>4.961663999999999</v>
      </c>
      <c r="O52">
        <f>TPDDL_ISGS_exbus!BB52</f>
        <v>768.92946467644174</v>
      </c>
      <c r="P52" s="77">
        <v>66.806739385065882</v>
      </c>
      <c r="Q52" s="77">
        <v>24.75</v>
      </c>
      <c r="R52" s="80">
        <v>19.2</v>
      </c>
      <c r="S52" s="80">
        <v>0</v>
      </c>
      <c r="T52" s="78">
        <f>SUMPRODUCT(LTA!F52:AJ52,LTA!F$101:AJ$101,LTA!F$105:AJ$105)</f>
        <v>101.98</v>
      </c>
      <c r="U52" s="78">
        <f>SUMPRODUCT(LTA!F52:AJ52,LTA!F$102:AJ$102,LTA!F$105:AJ$105)</f>
        <v>529.54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203.07</v>
      </c>
      <c r="AB52" s="117">
        <f>-STOA!P52</f>
        <v>0</v>
      </c>
      <c r="AC52">
        <f t="shared" si="0"/>
        <v>16.615946187294586</v>
      </c>
      <c r="AD52">
        <f t="shared" si="1"/>
        <v>1751.0270692630311</v>
      </c>
      <c r="AE52">
        <f>'IDT-1'!F52</f>
        <v>0</v>
      </c>
      <c r="AF52" s="26"/>
      <c r="AG52">
        <f t="shared" si="2"/>
        <v>1751.0270692630311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7.5870478413068847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64.559999999999988</v>
      </c>
      <c r="J53">
        <f>Bawana_RLNG!T53</f>
        <v>0</v>
      </c>
      <c r="K53">
        <f>Bawana_Spot!T53</f>
        <v>0</v>
      </c>
      <c r="L53">
        <f>TWOMCL!S53</f>
        <v>5.8058823529411763</v>
      </c>
      <c r="M53">
        <f>EDWPCL!W53</f>
        <v>0</v>
      </c>
      <c r="N53">
        <f>'MSW BWN'!W53</f>
        <v>5.1135039999999989</v>
      </c>
      <c r="O53">
        <f>TPDDL_ISGS_exbus!BB53</f>
        <v>790.45585742245407</v>
      </c>
      <c r="P53" s="77">
        <v>66.806739385065882</v>
      </c>
      <c r="Q53" s="77">
        <v>24.75</v>
      </c>
      <c r="R53" s="80">
        <v>19.2</v>
      </c>
      <c r="S53" s="80">
        <v>0</v>
      </c>
      <c r="T53" s="78">
        <f>SUMPRODUCT(LTA!F53:AJ53,LTA!F$101:AJ$101,LTA!F$105:AJ$105)</f>
        <v>102.02000000000001</v>
      </c>
      <c r="U53" s="78">
        <f>SUMPRODUCT(LTA!F53:AJ53,LTA!F$102:AJ$102,LTA!F$105:AJ$105)</f>
        <v>528.13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203.07</v>
      </c>
      <c r="AB53" s="117">
        <f>-STOA!P53</f>
        <v>0</v>
      </c>
      <c r="AC53">
        <f t="shared" si="0"/>
        <v>16.880692399369231</v>
      </c>
      <c r="AD53">
        <f t="shared" si="1"/>
        <v>1760.7583386023987</v>
      </c>
      <c r="AE53">
        <f>'IDT-1'!F53</f>
        <v>0</v>
      </c>
      <c r="AF53" s="26"/>
      <c r="AG53">
        <f t="shared" si="2"/>
        <v>1760.7583386023987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7.5870478413068847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64.559999999999988</v>
      </c>
      <c r="J54">
        <f>Bawana_RLNG!T54</f>
        <v>0</v>
      </c>
      <c r="K54">
        <f>Bawana_Spot!T54</f>
        <v>0</v>
      </c>
      <c r="L54">
        <f>TWOMCL!S54</f>
        <v>6.124886877828053</v>
      </c>
      <c r="M54">
        <f>EDWPCL!W54</f>
        <v>0</v>
      </c>
      <c r="N54">
        <f>'MSW BWN'!W54</f>
        <v>5.2139519999999999</v>
      </c>
      <c r="O54">
        <f>TPDDL_ISGS_exbus!BB54</f>
        <v>729.95333584624734</v>
      </c>
      <c r="P54" s="77">
        <v>66.806739385065882</v>
      </c>
      <c r="Q54" s="77">
        <v>24.75</v>
      </c>
      <c r="R54" s="80">
        <v>19.2</v>
      </c>
      <c r="S54" s="80">
        <v>0</v>
      </c>
      <c r="T54" s="78">
        <f>SUMPRODUCT(LTA!F54:AJ54,LTA!F$101:AJ$101,LTA!F$105:AJ$105)</f>
        <v>101.93</v>
      </c>
      <c r="U54" s="78">
        <f>SUMPRODUCT(LTA!F54:AJ54,LTA!F$102:AJ$102,LTA!F$105:AJ$105)</f>
        <v>526.86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203.07</v>
      </c>
      <c r="AB54" s="117">
        <f>-STOA!P54</f>
        <v>0</v>
      </c>
      <c r="AC54">
        <f t="shared" si="0"/>
        <v>15.896087015607849</v>
      </c>
      <c r="AD54">
        <f t="shared" si="1"/>
        <v>1750.2998749348401</v>
      </c>
      <c r="AE54">
        <f>'IDT-1'!F54</f>
        <v>0</v>
      </c>
      <c r="AF54" s="26"/>
      <c r="AG54">
        <f t="shared" si="2"/>
        <v>1750.2998749348401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7.5870478413068847</v>
      </c>
      <c r="F55">
        <f>GT_Spot!T55</f>
        <v>0</v>
      </c>
      <c r="G55">
        <f>PPCL_NG!T55</f>
        <v>23.14</v>
      </c>
      <c r="H55">
        <f>PPCL_Spot!T55</f>
        <v>5.37</v>
      </c>
      <c r="I55">
        <f>Bawana_NG!T55</f>
        <v>64.559999999999988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5.0177279999999991</v>
      </c>
      <c r="O55">
        <f>TPDDL_ISGS_exbus!BB55</f>
        <v>626.64021404868822</v>
      </c>
      <c r="P55" s="77">
        <v>66.806739385065882</v>
      </c>
      <c r="Q55" s="77">
        <v>24.75</v>
      </c>
      <c r="R55" s="80">
        <v>19.2</v>
      </c>
      <c r="S55" s="80">
        <v>0</v>
      </c>
      <c r="T55" s="78">
        <f>SUMPRODUCT(LTA!F55:AJ55,LTA!F$101:AJ$101,LTA!F$105:AJ$105)</f>
        <v>101.82000000000001</v>
      </c>
      <c r="U55" s="78">
        <f>SUMPRODUCT(LTA!F55:AJ55,LTA!F$102:AJ$102,LTA!F$105:AJ$105)</f>
        <v>478.5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203.34</v>
      </c>
      <c r="AB55" s="117">
        <f>-STOA!P55</f>
        <v>0</v>
      </c>
      <c r="AC55">
        <f t="shared" si="0"/>
        <v>14.53978697180391</v>
      </c>
      <c r="AD55">
        <f t="shared" si="1"/>
        <v>1637.7087325513676</v>
      </c>
      <c r="AE55">
        <f>'IDT-1'!F55</f>
        <v>0</v>
      </c>
      <c r="AF55" s="26"/>
      <c r="AG55">
        <f t="shared" si="2"/>
        <v>1637.7087325513676</v>
      </c>
      <c r="AI55" s="75">
        <f>PXIL!J55</f>
        <v>0</v>
      </c>
      <c r="AJ55" s="75">
        <f>PXIL!P55</f>
        <v>0</v>
      </c>
      <c r="AK55" s="75">
        <f>RTM_IEX!J55</f>
        <v>19.39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7.5870478413068847</v>
      </c>
      <c r="F56">
        <f>GT_Spot!T56</f>
        <v>0</v>
      </c>
      <c r="G56">
        <f>PPCL_NG!T56</f>
        <v>23.14</v>
      </c>
      <c r="H56">
        <f>PPCL_Spot!T56</f>
        <v>5.75</v>
      </c>
      <c r="I56">
        <f>Bawana_NG!T56</f>
        <v>64.559999999999988</v>
      </c>
      <c r="J56">
        <f>Bawana_RLNG!T56</f>
        <v>0</v>
      </c>
      <c r="K56">
        <f>Bawana_Spot!T56</f>
        <v>0</v>
      </c>
      <c r="L56">
        <f>TWOMCL!S56</f>
        <v>5.8384615384615381</v>
      </c>
      <c r="M56">
        <f>EDWPCL!W56</f>
        <v>0</v>
      </c>
      <c r="N56">
        <f>'MSW BWN'!W56</f>
        <v>5.1462079999999988</v>
      </c>
      <c r="O56">
        <f>TPDDL_ISGS_exbus!BB56</f>
        <v>626.6427917808586</v>
      </c>
      <c r="P56" s="77">
        <v>66.806739385065882</v>
      </c>
      <c r="Q56" s="77">
        <v>24.75</v>
      </c>
      <c r="R56" s="80">
        <v>19.2</v>
      </c>
      <c r="S56" s="80">
        <v>0</v>
      </c>
      <c r="T56" s="78">
        <f>SUMPRODUCT(LTA!F56:AJ56,LTA!F$101:AJ$101,LTA!F$105:AJ$105)</f>
        <v>101.62</v>
      </c>
      <c r="U56" s="78">
        <f>SUMPRODUCT(LTA!F56:AJ56,LTA!F$102:AJ$102,LTA!F$105:AJ$105)</f>
        <v>474.55999999999995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203.34</v>
      </c>
      <c r="AB56" s="117">
        <f>-STOA!P56</f>
        <v>0</v>
      </c>
      <c r="AC56">
        <f t="shared" si="0"/>
        <v>14.420042987202097</v>
      </c>
      <c r="AD56">
        <f t="shared" si="1"/>
        <v>1624.2212055584907</v>
      </c>
      <c r="AE56">
        <f>'IDT-1'!F56</f>
        <v>0</v>
      </c>
      <c r="AF56" s="26"/>
      <c r="AG56">
        <f t="shared" si="2"/>
        <v>1624.2212055584907</v>
      </c>
      <c r="AI56" s="75">
        <f>PXIL!J56</f>
        <v>0</v>
      </c>
      <c r="AJ56" s="75">
        <f>PXIL!P56</f>
        <v>0</v>
      </c>
      <c r="AK56" s="75">
        <f>RTM_IEX!J56</f>
        <v>9.6999999999999993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7.5870478413068847</v>
      </c>
      <c r="F57">
        <f>GT_Spot!T57</f>
        <v>0</v>
      </c>
      <c r="G57">
        <f>PPCL_NG!T57</f>
        <v>23.14</v>
      </c>
      <c r="H57">
        <f>PPCL_Spot!T57</f>
        <v>5.75</v>
      </c>
      <c r="I57">
        <f>Bawana_NG!T57</f>
        <v>64.559999999999988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4.9277919999999993</v>
      </c>
      <c r="O57">
        <f>TPDDL_ISGS_exbus!BB57</f>
        <v>693.49571711386204</v>
      </c>
      <c r="P57" s="77">
        <v>66.806739385065882</v>
      </c>
      <c r="Q57" s="77">
        <v>24.75</v>
      </c>
      <c r="R57" s="80">
        <v>19.2</v>
      </c>
      <c r="S57" s="80">
        <v>0</v>
      </c>
      <c r="T57" s="78">
        <f>SUMPRODUCT(LTA!F57:AJ57,LTA!F$101:AJ$101,LTA!F$105:AJ$105)</f>
        <v>101.44</v>
      </c>
      <c r="U57" s="78">
        <f>SUMPRODUCT(LTA!F57:AJ57,LTA!F$102:AJ$102,LTA!F$105:AJ$105)</f>
        <v>523.30999999999995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203.34</v>
      </c>
      <c r="AB57" s="117">
        <f>-STOA!P57</f>
        <v>0</v>
      </c>
      <c r="AC57">
        <f t="shared" si="0"/>
        <v>15.351019961977437</v>
      </c>
      <c r="AD57">
        <f t="shared" si="1"/>
        <v>1729.0830666263676</v>
      </c>
      <c r="AE57">
        <f>'IDT-1'!F57</f>
        <v>0</v>
      </c>
      <c r="AF57" s="26"/>
      <c r="AG57">
        <f t="shared" si="2"/>
        <v>1729.0830666263676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7.5124885635864596</v>
      </c>
      <c r="F58">
        <f>GT_Spot!T58</f>
        <v>0</v>
      </c>
      <c r="G58">
        <f>PPCL_NG!T58</f>
        <v>23.14</v>
      </c>
      <c r="H58">
        <f>PPCL_Spot!T58</f>
        <v>5.75</v>
      </c>
      <c r="I58">
        <f>Bawana_NG!T58</f>
        <v>64.559999999999988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4.8939199999999996</v>
      </c>
      <c r="O58">
        <f>TPDDL_ISGS_exbus!BB58</f>
        <v>761.36921132367297</v>
      </c>
      <c r="P58" s="77">
        <v>66.806739385065882</v>
      </c>
      <c r="Q58" s="77">
        <v>24.75</v>
      </c>
      <c r="R58" s="80">
        <v>19.2</v>
      </c>
      <c r="S58" s="80">
        <v>0</v>
      </c>
      <c r="T58" s="78">
        <f>SUMPRODUCT(LTA!F58:AJ58,LTA!F$101:AJ$101,LTA!F$105:AJ$105)</f>
        <v>101.36</v>
      </c>
      <c r="U58" s="78">
        <f>SUMPRODUCT(LTA!F58:AJ58,LTA!F$102:AJ$102,LTA!F$105:AJ$105)</f>
        <v>520.48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203.34</v>
      </c>
      <c r="AB58" s="117">
        <f>-STOA!P58</f>
        <v>0</v>
      </c>
      <c r="AC58">
        <f t="shared" si="0"/>
        <v>16.232478979056673</v>
      </c>
      <c r="AD58">
        <f t="shared" si="1"/>
        <v>1758.0566705413792</v>
      </c>
      <c r="AE58">
        <f>'IDT-1'!F58</f>
        <v>0</v>
      </c>
      <c r="AF58" s="26"/>
      <c r="AG58">
        <f t="shared" si="2"/>
        <v>1758.0566705413792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7.5124885635864596</v>
      </c>
      <c r="F59">
        <f>GT_Spot!T59</f>
        <v>0</v>
      </c>
      <c r="G59">
        <f>PPCL_NG!T59</f>
        <v>23.14</v>
      </c>
      <c r="H59">
        <f>PPCL_Spot!T59</f>
        <v>5.75</v>
      </c>
      <c r="I59">
        <f>Bawana_NG!T59</f>
        <v>64.559999999999988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3.8462239999999999</v>
      </c>
      <c r="O59">
        <f>TPDDL_ISGS_exbus!BB59</f>
        <v>826.34479875921909</v>
      </c>
      <c r="P59" s="77">
        <v>66.802870772272115</v>
      </c>
      <c r="Q59" s="77">
        <v>24.75</v>
      </c>
      <c r="R59" s="80">
        <v>19.2</v>
      </c>
      <c r="S59" s="80">
        <v>0</v>
      </c>
      <c r="T59" s="78">
        <f>SUMPRODUCT(LTA!F59:AJ59,LTA!F$101:AJ$101,LTA!F$105:AJ$105)</f>
        <v>100.71000000000001</v>
      </c>
      <c r="U59" s="78">
        <f>SUMPRODUCT(LTA!F59:AJ59,LTA!F$102:AJ$102,LTA!F$105:AJ$105)</f>
        <v>521.20999999999992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203.53</v>
      </c>
      <c r="AB59" s="117">
        <f>-STOA!P59</f>
        <v>0</v>
      </c>
      <c r="AC59">
        <f t="shared" si="0"/>
        <v>17.019339567951778</v>
      </c>
      <c r="AD59">
        <f t="shared" si="1"/>
        <v>1796.4638327752364</v>
      </c>
      <c r="AE59">
        <f>'IDT-1'!F59</f>
        <v>0</v>
      </c>
      <c r="AF59" s="26"/>
      <c r="AG59">
        <f t="shared" si="2"/>
        <v>1796.4638327752364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7.5543734230445754</v>
      </c>
      <c r="F60">
        <f>GT_Spot!T60</f>
        <v>0</v>
      </c>
      <c r="G60">
        <f>PPCL_NG!T60</f>
        <v>23.14</v>
      </c>
      <c r="H60">
        <f>PPCL_Spot!T60</f>
        <v>3.35</v>
      </c>
      <c r="I60">
        <f>Bawana_NG!T60</f>
        <v>64.559999999999988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2.0346559999999996</v>
      </c>
      <c r="O60">
        <f>TPDDL_ISGS_exbus!BB60</f>
        <v>830.5240013226869</v>
      </c>
      <c r="P60" s="77">
        <v>66.802870772272115</v>
      </c>
      <c r="Q60" s="77">
        <v>24.75</v>
      </c>
      <c r="R60" s="80">
        <v>19.2</v>
      </c>
      <c r="S60" s="80">
        <v>0</v>
      </c>
      <c r="T60" s="78">
        <f>SUMPRODUCT(LTA!F60:AJ60,LTA!F$101:AJ$101,LTA!F$105:AJ$105)</f>
        <v>100.3</v>
      </c>
      <c r="U60" s="78">
        <f>SUMPRODUCT(LTA!F60:AJ60,LTA!F$102:AJ$102,LTA!F$105:AJ$105)</f>
        <v>523.01999999999987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203.53</v>
      </c>
      <c r="AB60" s="117">
        <f>-STOA!P60</f>
        <v>0</v>
      </c>
      <c r="AC60">
        <f t="shared" si="0"/>
        <v>16.499055687541805</v>
      </c>
      <c r="AD60">
        <f t="shared" si="1"/>
        <v>1858.3936360785722</v>
      </c>
      <c r="AE60">
        <f>'IDT-1'!F60</f>
        <v>0</v>
      </c>
      <c r="AF60" s="26"/>
      <c r="AG60">
        <f t="shared" si="2"/>
        <v>1858.3936360785722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12.861280978435788</v>
      </c>
      <c r="F61">
        <f>GT_Spot!T61</f>
        <v>0</v>
      </c>
      <c r="G61">
        <f>PPCL_NG!T61</f>
        <v>23.14</v>
      </c>
      <c r="H61">
        <f>PPCL_Spot!T61</f>
        <v>5.37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4.6194399999999991</v>
      </c>
      <c r="O61">
        <f>TPDDL_ISGS_exbus!BB61</f>
        <v>832.71476076508657</v>
      </c>
      <c r="P61" s="77">
        <v>66.802870772272115</v>
      </c>
      <c r="Q61" s="77">
        <v>24.75</v>
      </c>
      <c r="R61" s="80">
        <v>19.2</v>
      </c>
      <c r="S61" s="80">
        <v>0</v>
      </c>
      <c r="T61" s="78">
        <f>SUMPRODUCT(LTA!F61:AJ61,LTA!F$101:AJ$101,LTA!F$105:AJ$105)</f>
        <v>99.740000000000009</v>
      </c>
      <c r="U61" s="78">
        <f>SUMPRODUCT(LTA!F61:AJ61,LTA!F$102:AJ$102,LTA!F$105:AJ$105)</f>
        <v>522.6099999999999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203.53</v>
      </c>
      <c r="AB61" s="117">
        <f>-STOA!P61</f>
        <v>0</v>
      </c>
      <c r="AC61">
        <f t="shared" si="0"/>
        <v>16.767653256322365</v>
      </c>
      <c r="AD61">
        <f t="shared" si="1"/>
        <v>1888.6474895075826</v>
      </c>
      <c r="AE61">
        <f>'IDT-1'!F61</f>
        <v>0</v>
      </c>
      <c r="AF61" s="26"/>
      <c r="AG61">
        <f t="shared" si="2"/>
        <v>1888.6474895075826</v>
      </c>
      <c r="AI61" s="75">
        <f>PXIL!J61</f>
        <v>0</v>
      </c>
      <c r="AJ61" s="75">
        <f>PXIL!P61</f>
        <v>0</v>
      </c>
      <c r="AK61" s="75">
        <f>RTM_IEX!J61</f>
        <v>19.39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12.861280978435788</v>
      </c>
      <c r="F62">
        <f>GT_Spot!T62</f>
        <v>0</v>
      </c>
      <c r="G62">
        <f>PPCL_NG!T62</f>
        <v>23.14</v>
      </c>
      <c r="H62">
        <f>PPCL_Spot!T62</f>
        <v>5.75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6.092307692307692</v>
      </c>
      <c r="M62">
        <f>EDWPCL!W62</f>
        <v>0</v>
      </c>
      <c r="N62">
        <f>'MSW BWN'!W62</f>
        <v>5.0901439999999987</v>
      </c>
      <c r="O62">
        <f>TPDDL_ISGS_exbus!BB62</f>
        <v>832.3233544046675</v>
      </c>
      <c r="P62" s="77">
        <v>66.802870772272115</v>
      </c>
      <c r="Q62" s="77">
        <v>24.75</v>
      </c>
      <c r="R62" s="80">
        <v>19.2</v>
      </c>
      <c r="S62" s="80">
        <v>0</v>
      </c>
      <c r="T62" s="78">
        <f>SUMPRODUCT(LTA!F62:AJ62,LTA!F$101:AJ$101,LTA!F$105:AJ$105)</f>
        <v>99.26</v>
      </c>
      <c r="U62" s="78">
        <f>SUMPRODUCT(LTA!F62:AJ62,LTA!F$102:AJ$102,LTA!F$105:AJ$105)</f>
        <v>520.29999999999995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-9.8000000000000007</v>
      </c>
      <c r="AA62" s="117">
        <f>STOA!J62</f>
        <v>203.53</v>
      </c>
      <c r="AB62" s="117">
        <f>-STOA!P62</f>
        <v>0</v>
      </c>
      <c r="AC62">
        <f t="shared" si="0"/>
        <v>16.833845278777126</v>
      </c>
      <c r="AD62">
        <f t="shared" si="1"/>
        <v>1876.4161125689061</v>
      </c>
      <c r="AE62">
        <f>'IDT-1'!F62</f>
        <v>0</v>
      </c>
      <c r="AF62" s="26"/>
      <c r="AG62">
        <f t="shared" si="2"/>
        <v>1876.4161125689061</v>
      </c>
      <c r="AI62" s="75">
        <f>PXIL!J62</f>
        <v>0</v>
      </c>
      <c r="AJ62" s="75">
        <f>PXIL!P62</f>
        <v>0</v>
      </c>
      <c r="AK62" s="75">
        <f>RTM_IEX!J62</f>
        <v>19.39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13.288992351180578</v>
      </c>
      <c r="F63">
        <f>GT_Spot!T63</f>
        <v>0</v>
      </c>
      <c r="G63">
        <f>PPCL_NG!T63</f>
        <v>23.14</v>
      </c>
      <c r="H63">
        <f>PPCL_Spot!T63</f>
        <v>5.75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5.910407239819004</v>
      </c>
      <c r="M63">
        <f>EDWPCL!W63</f>
        <v>0</v>
      </c>
      <c r="N63">
        <f>'MSW BWN'!W63</f>
        <v>5.0679519999999991</v>
      </c>
      <c r="O63">
        <f>TPDDL_ISGS_exbus!BB63</f>
        <v>830.77551574404117</v>
      </c>
      <c r="P63" s="77">
        <v>66.802870772272115</v>
      </c>
      <c r="Q63" s="77">
        <v>20.23</v>
      </c>
      <c r="R63" s="80">
        <v>19.2</v>
      </c>
      <c r="S63" s="80">
        <v>0</v>
      </c>
      <c r="T63" s="78">
        <f>SUMPRODUCT(LTA!F63:AJ63,LTA!F$101:AJ$101,LTA!F$105:AJ$105)</f>
        <v>98.75</v>
      </c>
      <c r="U63" s="78">
        <f>SUMPRODUCT(LTA!F63:AJ63,LTA!F$102:AJ$102,LTA!F$105:AJ$105)</f>
        <v>520.4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-5</v>
      </c>
      <c r="AA63" s="117">
        <f>STOA!J63</f>
        <v>203.72</v>
      </c>
      <c r="AB63" s="117">
        <f>-STOA!P63</f>
        <v>0</v>
      </c>
      <c r="AC63">
        <f t="shared" si="0"/>
        <v>17.847105132955331</v>
      </c>
      <c r="AD63">
        <f t="shared" si="1"/>
        <v>2000.1886329743577</v>
      </c>
      <c r="AE63">
        <f>'IDT-1'!F63</f>
        <v>0</v>
      </c>
      <c r="AF63" s="26"/>
      <c r="AG63">
        <f t="shared" si="2"/>
        <v>2000.1886329743577</v>
      </c>
      <c r="AI63" s="75">
        <f>PXIL!J63</f>
        <v>0</v>
      </c>
      <c r="AJ63" s="75">
        <f>PXIL!P63</f>
        <v>0</v>
      </c>
      <c r="AK63" s="75">
        <f>RTM_IEX!J63</f>
        <v>145.44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13.68806119055537</v>
      </c>
      <c r="F64">
        <f>GT_Spot!T64</f>
        <v>0</v>
      </c>
      <c r="G64">
        <f>PPCL_NG!T64</f>
        <v>23.14</v>
      </c>
      <c r="H64">
        <f>PPCL_Spot!T64</f>
        <v>5.75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5.8710407239819</v>
      </c>
      <c r="M64">
        <f>EDWPCL!W64</f>
        <v>0</v>
      </c>
      <c r="N64">
        <f>'MSW BWN'!W64</f>
        <v>5.0177279999999991</v>
      </c>
      <c r="O64">
        <f>TPDDL_ISGS_exbus!BB64</f>
        <v>830.77349211241949</v>
      </c>
      <c r="P64" s="77">
        <v>66.802870772272115</v>
      </c>
      <c r="Q64" s="77">
        <v>20.23</v>
      </c>
      <c r="R64" s="80">
        <v>19.2</v>
      </c>
      <c r="S64" s="80">
        <v>0</v>
      </c>
      <c r="T64" s="78">
        <f>SUMPRODUCT(LTA!F64:AJ64,LTA!F$101:AJ$101,LTA!F$105:AJ$105)</f>
        <v>96.15</v>
      </c>
      <c r="U64" s="78">
        <f>SUMPRODUCT(LTA!F64:AJ64,LTA!F$102:AJ$102,LTA!F$105:AJ$105)</f>
        <v>514.36999999999989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203.72</v>
      </c>
      <c r="AB64" s="117">
        <f>-STOA!P64</f>
        <v>0</v>
      </c>
      <c r="AC64">
        <f t="shared" si="0"/>
        <v>17.644204096633217</v>
      </c>
      <c r="AD64">
        <f t="shared" si="1"/>
        <v>1987.3789887025957</v>
      </c>
      <c r="AE64">
        <f>'IDT-1'!F64</f>
        <v>0</v>
      </c>
      <c r="AF64" s="26"/>
      <c r="AG64">
        <f t="shared" si="2"/>
        <v>1987.3789887025957</v>
      </c>
      <c r="AI64" s="75">
        <f>PXIL!J64</f>
        <v>0</v>
      </c>
      <c r="AJ64" s="75">
        <f>PXIL!P64</f>
        <v>0</v>
      </c>
      <c r="AK64" s="75">
        <f>RTM_IEX!J64</f>
        <v>135.75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13.68806119055537</v>
      </c>
      <c r="F65">
        <f>GT_Spot!T65</f>
        <v>0</v>
      </c>
      <c r="G65">
        <f>PPCL_NG!T65</f>
        <v>23.14</v>
      </c>
      <c r="H65">
        <f>PPCL_Spot!T65</f>
        <v>5.75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5.9945701357466064</v>
      </c>
      <c r="M65">
        <f>EDWPCL!W65</f>
        <v>0</v>
      </c>
      <c r="N65">
        <f>'MSW BWN'!W65</f>
        <v>4.9336319999999994</v>
      </c>
      <c r="O65">
        <f>TPDDL_ISGS_exbus!BB65</f>
        <v>830.77148596712993</v>
      </c>
      <c r="P65" s="77">
        <v>66.802870772272115</v>
      </c>
      <c r="Q65" s="77">
        <v>20.23</v>
      </c>
      <c r="R65" s="80">
        <v>19.2</v>
      </c>
      <c r="S65" s="80">
        <v>0</v>
      </c>
      <c r="T65" s="78">
        <f>SUMPRODUCT(LTA!F65:AJ65,LTA!F$101:AJ$101,LTA!F$105:AJ$105)</f>
        <v>88.34</v>
      </c>
      <c r="U65" s="78">
        <f>SUMPRODUCT(LTA!F65:AJ65,LTA!F$102:AJ$102,LTA!F$105:AJ$105)</f>
        <v>507.38999999999993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203.72</v>
      </c>
      <c r="AB65" s="117">
        <f>-STOA!P65</f>
        <v>0</v>
      </c>
      <c r="AC65">
        <f t="shared" si="0"/>
        <v>17.173029456578195</v>
      </c>
      <c r="AD65">
        <f t="shared" si="1"/>
        <v>1934.3075906091258</v>
      </c>
      <c r="AE65">
        <f>'IDT-1'!F65</f>
        <v>0</v>
      </c>
      <c r="AF65" s="26"/>
      <c r="AG65">
        <f t="shared" si="2"/>
        <v>1934.3075906091258</v>
      </c>
      <c r="AI65" s="75">
        <f>PXIL!J65</f>
        <v>0</v>
      </c>
      <c r="AJ65" s="75">
        <f>PXIL!P65</f>
        <v>0</v>
      </c>
      <c r="AK65" s="75">
        <f>RTM_IEX!J65</f>
        <v>96.96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13.68806119055537</v>
      </c>
      <c r="F66">
        <f>GT_Spot!T66</f>
        <v>0</v>
      </c>
      <c r="G66">
        <f>PPCL_NG!T66</f>
        <v>23.14</v>
      </c>
      <c r="H66">
        <f>PPCL_Spot!T66</f>
        <v>5.75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5.4271493212669677</v>
      </c>
      <c r="M66">
        <f>EDWPCL!W66</f>
        <v>0</v>
      </c>
      <c r="N66">
        <f>'MSW BWN'!W66</f>
        <v>5.1415359999999994</v>
      </c>
      <c r="O66">
        <f>TPDDL_ISGS_exbus!BB66</f>
        <v>830.7723288028036</v>
      </c>
      <c r="P66" s="77">
        <v>66.802870772272115</v>
      </c>
      <c r="Q66" s="77">
        <v>20.23</v>
      </c>
      <c r="R66" s="80">
        <v>19.2</v>
      </c>
      <c r="S66" s="80">
        <v>0</v>
      </c>
      <c r="T66" s="78">
        <f>SUMPRODUCT(LTA!F66:AJ66,LTA!F$101:AJ$101,LTA!F$105:AJ$105)</f>
        <v>79.039999999999992</v>
      </c>
      <c r="U66" s="78">
        <f>SUMPRODUCT(LTA!F66:AJ66,LTA!F$102:AJ$102,LTA!F$105:AJ$105)</f>
        <v>500.65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203.72</v>
      </c>
      <c r="AB66" s="117">
        <f>-STOA!P66</f>
        <v>0</v>
      </c>
      <c r="AC66">
        <f t="shared" si="0"/>
        <v>17.028721125564704</v>
      </c>
      <c r="AD66">
        <f t="shared" si="1"/>
        <v>1918.0532249613334</v>
      </c>
      <c r="AE66">
        <f>'IDT-1'!F66</f>
        <v>0</v>
      </c>
      <c r="AF66" s="26"/>
      <c r="AG66">
        <f t="shared" si="2"/>
        <v>1918.0532249613334</v>
      </c>
      <c r="AI66" s="75">
        <f>PXIL!J66</f>
        <v>0</v>
      </c>
      <c r="AJ66" s="75">
        <f>PXIL!P66</f>
        <v>0</v>
      </c>
      <c r="AK66" s="75">
        <f>RTM_IEX!J66</f>
        <v>96.96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9.3432476943346501</v>
      </c>
      <c r="F67">
        <f>GT_Spot!T67</f>
        <v>0</v>
      </c>
      <c r="G67">
        <f>PPCL_NG!T67</f>
        <v>23.14</v>
      </c>
      <c r="H67">
        <f>PPCL_Spot!T67</f>
        <v>3.58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5.6104072398190041</v>
      </c>
      <c r="M67">
        <f>EDWPCL!W67</f>
        <v>0</v>
      </c>
      <c r="N67">
        <f>'MSW BWN'!W67</f>
        <v>5.1415359999999994</v>
      </c>
      <c r="O67">
        <f>TPDDL_ISGS_exbus!BB67</f>
        <v>826.20539998498339</v>
      </c>
      <c r="P67" s="77">
        <v>66.802870772272115</v>
      </c>
      <c r="Q67" s="77">
        <v>20.23</v>
      </c>
      <c r="R67" s="80">
        <v>19.2</v>
      </c>
      <c r="S67" s="80">
        <v>0</v>
      </c>
      <c r="T67" s="78">
        <f>SUMPRODUCT(LTA!F67:AJ67,LTA!F$101:AJ$101,LTA!F$105:AJ$105)</f>
        <v>70.97</v>
      </c>
      <c r="U67" s="78">
        <f>SUMPRODUCT(LTA!F67:AJ67,LTA!F$102:AJ$102,LTA!F$105:AJ$105)</f>
        <v>490.68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203.9</v>
      </c>
      <c r="AB67" s="117">
        <f>-STOA!P67</f>
        <v>0</v>
      </c>
      <c r="AC67">
        <f t="shared" si="0"/>
        <v>16.434382462884404</v>
      </c>
      <c r="AD67">
        <f t="shared" si="1"/>
        <v>1851.1090792285249</v>
      </c>
      <c r="AE67">
        <f>'IDT-1'!F67</f>
        <v>0</v>
      </c>
      <c r="AF67" s="26"/>
      <c r="AG67">
        <f t="shared" si="2"/>
        <v>1851.1090792285249</v>
      </c>
      <c r="AI67" s="75">
        <f>PXIL!J67</f>
        <v>0</v>
      </c>
      <c r="AJ67" s="75">
        <f>PXIL!P67</f>
        <v>0</v>
      </c>
      <c r="AK67" s="75">
        <f>RTM_IEX!J67</f>
        <v>58.18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8.3889546351084814</v>
      </c>
      <c r="F68">
        <f>GT_Spot!T68</f>
        <v>0</v>
      </c>
      <c r="G68">
        <f>PPCL_NG!T68</f>
        <v>23.14</v>
      </c>
      <c r="H68">
        <f>PPCL_Spot!T68</f>
        <v>3.35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5.5574660633484161</v>
      </c>
      <c r="M68">
        <f>EDWPCL!W68</f>
        <v>0</v>
      </c>
      <c r="N68">
        <f>'MSW BWN'!W68</f>
        <v>5.2419839999999995</v>
      </c>
      <c r="O68">
        <f>TPDDL_ISGS_exbus!BB68</f>
        <v>826.20539998498339</v>
      </c>
      <c r="P68" s="77">
        <v>66.802870772272115</v>
      </c>
      <c r="Q68" s="77">
        <v>20.23</v>
      </c>
      <c r="R68" s="80">
        <v>19.2</v>
      </c>
      <c r="S68" s="80">
        <v>0</v>
      </c>
      <c r="T68" s="78">
        <f>SUMPRODUCT(LTA!F68:AJ68,LTA!F$101:AJ$101,LTA!F$105:AJ$105)</f>
        <v>60.769999999999996</v>
      </c>
      <c r="U68" s="78">
        <f>SUMPRODUCT(LTA!F68:AJ68,LTA!F$102:AJ$102,LTA!F$105:AJ$105)</f>
        <v>482.06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</v>
      </c>
      <c r="AA68" s="117">
        <f>STOA!J68</f>
        <v>203.9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16.626749126576858</v>
      </c>
      <c r="AD68">
        <f t="shared" ref="AD68:AD98" si="4">SUM(B68:AB68,AI68:AR68)-AC68</f>
        <v>1866.7499263291356</v>
      </c>
      <c r="AE68">
        <f>'IDT-1'!F68</f>
        <v>0</v>
      </c>
      <c r="AF68" s="26"/>
      <c r="AG68">
        <f t="shared" ref="AG68:AG98" si="5">SUM(AD68:AF68)</f>
        <v>1866.7499263291356</v>
      </c>
      <c r="AI68" s="75">
        <f>PXIL!J68</f>
        <v>0</v>
      </c>
      <c r="AJ68" s="75">
        <f>PXIL!P68</f>
        <v>0</v>
      </c>
      <c r="AK68" s="75">
        <f>RTM_IEX!J68</f>
        <v>96.97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13.68806119055537</v>
      </c>
      <c r="F69">
        <f>GT_Spot!T69</f>
        <v>0</v>
      </c>
      <c r="G69">
        <f>PPCL_NG!T69</f>
        <v>23.14</v>
      </c>
      <c r="H69">
        <f>PPCL_Spot!T69</f>
        <v>5.75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5.3038879999999997</v>
      </c>
      <c r="O69">
        <f>TPDDL_ISGS_exbus!BB69</f>
        <v>832.86532878201831</v>
      </c>
      <c r="P69" s="77">
        <v>66.802870772272115</v>
      </c>
      <c r="Q69" s="77">
        <v>20.23</v>
      </c>
      <c r="R69" s="80">
        <v>19.2</v>
      </c>
      <c r="S69" s="80">
        <v>0</v>
      </c>
      <c r="T69" s="78">
        <f>SUMPRODUCT(LTA!F69:AJ69,LTA!F$101:AJ$101,LTA!F$105:AJ$105)</f>
        <v>50.8</v>
      </c>
      <c r="U69" s="78">
        <f>SUMPRODUCT(LTA!F69:AJ69,LTA!F$102:AJ$102,LTA!F$105:AJ$105)</f>
        <v>473.15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-10</v>
      </c>
      <c r="AA69" s="117">
        <f>STOA!J69</f>
        <v>203.9</v>
      </c>
      <c r="AB69" s="117">
        <f>-STOA!P69</f>
        <v>0</v>
      </c>
      <c r="AC69">
        <f t="shared" si="3"/>
        <v>16.270634338359972</v>
      </c>
      <c r="AD69">
        <f t="shared" si="4"/>
        <v>1812.5763046545965</v>
      </c>
      <c r="AE69">
        <f>'IDT-1'!F69</f>
        <v>0</v>
      </c>
      <c r="AF69" s="26"/>
      <c r="AG69">
        <f t="shared" si="5"/>
        <v>1812.5763046545965</v>
      </c>
      <c r="AI69" s="75">
        <f>PXIL!J69</f>
        <v>0</v>
      </c>
      <c r="AJ69" s="75">
        <f>PXIL!P69</f>
        <v>0</v>
      </c>
      <c r="AK69" s="75">
        <f>RTM_IEX!J69</f>
        <v>53.33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13.68806119055537</v>
      </c>
      <c r="F70">
        <f>GT_Spot!T70</f>
        <v>0</v>
      </c>
      <c r="G70">
        <f>PPCL_NG!T70</f>
        <v>23.14</v>
      </c>
      <c r="H70">
        <f>PPCL_Spot!T70</f>
        <v>5.75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5.9809954751131214</v>
      </c>
      <c r="M70">
        <f>EDWPCL!W70</f>
        <v>0</v>
      </c>
      <c r="N70">
        <f>'MSW BWN'!W70</f>
        <v>5.1076639999999998</v>
      </c>
      <c r="O70">
        <f>TPDDL_ISGS_exbus!BB70</f>
        <v>833.20269128328812</v>
      </c>
      <c r="P70" s="77">
        <v>66.802870772272115</v>
      </c>
      <c r="Q70" s="77">
        <v>20.23</v>
      </c>
      <c r="R70" s="80">
        <v>19.2</v>
      </c>
      <c r="S70" s="80">
        <v>0</v>
      </c>
      <c r="T70" s="78">
        <f>SUMPRODUCT(LTA!F70:AJ70,LTA!F$101:AJ$101,LTA!F$105:AJ$105)</f>
        <v>42.08</v>
      </c>
      <c r="U70" s="78">
        <f>SUMPRODUCT(LTA!F70:AJ70,LTA!F$102:AJ$102,LTA!F$105:AJ$105)</f>
        <v>463.90999999999997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-18</v>
      </c>
      <c r="AA70" s="117">
        <f>STOA!J70</f>
        <v>203.9</v>
      </c>
      <c r="AB70" s="117">
        <f>-STOA!P70</f>
        <v>0</v>
      </c>
      <c r="AC70">
        <f t="shared" si="3"/>
        <v>16.439562383346331</v>
      </c>
      <c r="AD70">
        <f t="shared" si="4"/>
        <v>1815.5327203378827</v>
      </c>
      <c r="AE70">
        <f>'IDT-1'!F70</f>
        <v>0</v>
      </c>
      <c r="AF70" s="26"/>
      <c r="AG70">
        <f t="shared" si="5"/>
        <v>1815.5327203378827</v>
      </c>
      <c r="AI70" s="75">
        <f>PXIL!J70</f>
        <v>0</v>
      </c>
      <c r="AJ70" s="75">
        <f>PXIL!P70</f>
        <v>0</v>
      </c>
      <c r="AK70" s="75">
        <f>RTM_IEX!J70</f>
        <v>82.42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12.834424695977548</v>
      </c>
      <c r="F71">
        <f>GT_Spot!T71</f>
        <v>0</v>
      </c>
      <c r="G71">
        <f>PPCL_NG!T71</f>
        <v>23.14</v>
      </c>
      <c r="H71">
        <f>PPCL_Spot!T71</f>
        <v>5.75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5.0796319999999993</v>
      </c>
      <c r="O71">
        <f>TPDDL_ISGS_exbus!BB71</f>
        <v>836.94957845201827</v>
      </c>
      <c r="P71" s="77">
        <v>66.802870772272115</v>
      </c>
      <c r="Q71" s="77">
        <v>20.23</v>
      </c>
      <c r="R71" s="80">
        <v>19.2</v>
      </c>
      <c r="S71" s="80">
        <v>0</v>
      </c>
      <c r="T71" s="78">
        <f>SUMPRODUCT(LTA!F71:AJ71,LTA!F$101:AJ$101,LTA!F$105:AJ$105)</f>
        <v>34.51</v>
      </c>
      <c r="U71" s="78">
        <f>SUMPRODUCT(LTA!F71:AJ71,LTA!F$102:AJ$102,LTA!F$105:AJ$105)</f>
        <v>456.15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-20</v>
      </c>
      <c r="AA71" s="117">
        <f>STOA!J71</f>
        <v>204.17000000000002</v>
      </c>
      <c r="AB71" s="117">
        <f>-STOA!P71</f>
        <v>0</v>
      </c>
      <c r="AC71">
        <f t="shared" si="3"/>
        <v>16.649871556725639</v>
      </c>
      <c r="AD71">
        <f t="shared" si="4"/>
        <v>1835.203424611653</v>
      </c>
      <c r="AE71">
        <f>'IDT-1'!F71</f>
        <v>0</v>
      </c>
      <c r="AF71" s="26"/>
      <c r="AG71">
        <f t="shared" si="5"/>
        <v>1835.203424611653</v>
      </c>
      <c r="AI71" s="75">
        <f>PXIL!J71</f>
        <v>0</v>
      </c>
      <c r="AJ71" s="75">
        <f>PXIL!P71</f>
        <v>0</v>
      </c>
      <c r="AK71" s="75">
        <f>RTM_IEX!J71</f>
        <v>116.35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13.208606173994387</v>
      </c>
      <c r="F72">
        <f>GT_Spot!T72</f>
        <v>0</v>
      </c>
      <c r="G72">
        <f>PPCL_NG!T72</f>
        <v>23.14</v>
      </c>
      <c r="H72">
        <f>PPCL_Spot!T72</f>
        <v>5.75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5.1695679999999999</v>
      </c>
      <c r="O72">
        <f>TPDDL_ISGS_exbus!BB72</f>
        <v>838.8887784520183</v>
      </c>
      <c r="P72" s="77">
        <v>66.802870772272115</v>
      </c>
      <c r="Q72" s="77">
        <v>20.23</v>
      </c>
      <c r="R72" s="80">
        <v>16.5</v>
      </c>
      <c r="S72" s="80">
        <v>0</v>
      </c>
      <c r="T72" s="78">
        <f>SUMPRODUCT(LTA!F72:AJ72,LTA!F$101:AJ$101,LTA!F$105:AJ$105)</f>
        <v>26.89</v>
      </c>
      <c r="U72" s="78">
        <f>SUMPRODUCT(LTA!F72:AJ72,LTA!F$102:AJ$102,LTA!F$105:AJ$105)</f>
        <v>448.98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-27</v>
      </c>
      <c r="AA72" s="117">
        <f>STOA!J72</f>
        <v>204.17000000000002</v>
      </c>
      <c r="AB72" s="117">
        <f>-STOA!P72</f>
        <v>0</v>
      </c>
      <c r="AC72">
        <f t="shared" si="3"/>
        <v>16.408623643187553</v>
      </c>
      <c r="AD72">
        <f t="shared" si="4"/>
        <v>1793.9679900032079</v>
      </c>
      <c r="AE72">
        <f>'IDT-1'!F72</f>
        <v>0</v>
      </c>
      <c r="AF72" s="26"/>
      <c r="AG72">
        <f t="shared" si="5"/>
        <v>1793.9679900032079</v>
      </c>
      <c r="AI72" s="75">
        <f>PXIL!J72</f>
        <v>0</v>
      </c>
      <c r="AJ72" s="75">
        <f>PXIL!P72</f>
        <v>0</v>
      </c>
      <c r="AK72" s="75">
        <f>RTM_IEX!J72</f>
        <v>96.96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13.208606173994387</v>
      </c>
      <c r="F73">
        <f>GT_Spot!T73</f>
        <v>0</v>
      </c>
      <c r="G73">
        <f>PPCL_NG!T73</f>
        <v>23.14</v>
      </c>
      <c r="H73">
        <f>PPCL_Spot!T73</f>
        <v>5.37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5.9755656108597286</v>
      </c>
      <c r="M73">
        <f>EDWPCL!W73</f>
        <v>0</v>
      </c>
      <c r="N73">
        <f>'MSW BWN'!W73</f>
        <v>5.0013759999999987</v>
      </c>
      <c r="O73">
        <f>TPDDL_ISGS_exbus!BB73</f>
        <v>844.28261766328808</v>
      </c>
      <c r="P73" s="77">
        <v>66.802870772272115</v>
      </c>
      <c r="Q73" s="77">
        <v>20.23</v>
      </c>
      <c r="R73" s="80">
        <v>9.9499999999999993</v>
      </c>
      <c r="S73" s="80">
        <v>0</v>
      </c>
      <c r="T73" s="78">
        <f>SUMPRODUCT(LTA!F73:AJ73,LTA!F$101:AJ$101,LTA!F$105:AJ$105)</f>
        <v>19.509999999999998</v>
      </c>
      <c r="U73" s="78">
        <f>SUMPRODUCT(LTA!F73:AJ73,LTA!F$102:AJ$102,LTA!F$105:AJ$105)</f>
        <v>442.65999999999997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-34</v>
      </c>
      <c r="AA73" s="117">
        <f>STOA!J73</f>
        <v>204.17000000000002</v>
      </c>
      <c r="AB73" s="117">
        <f>-STOA!P73</f>
        <v>0</v>
      </c>
      <c r="AC73">
        <f t="shared" si="3"/>
        <v>16.163249454494288</v>
      </c>
      <c r="AD73">
        <f t="shared" si="4"/>
        <v>1752.2677867659202</v>
      </c>
      <c r="AE73">
        <f>'IDT-1'!F73</f>
        <v>0</v>
      </c>
      <c r="AF73" s="26"/>
      <c r="AG73">
        <f t="shared" si="5"/>
        <v>1752.2677867659202</v>
      </c>
      <c r="AI73" s="75">
        <f>PXIL!J73</f>
        <v>0</v>
      </c>
      <c r="AJ73" s="75">
        <f>PXIL!P73</f>
        <v>0</v>
      </c>
      <c r="AK73" s="75">
        <f>RTM_IEX!J73</f>
        <v>77.569999999999993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12.809192621711519</v>
      </c>
      <c r="F74">
        <f>GT_Spot!T74</f>
        <v>0</v>
      </c>
      <c r="G74">
        <f>PPCL_NG!T74</f>
        <v>23.14</v>
      </c>
      <c r="H74">
        <f>PPCL_Spot!T74</f>
        <v>5.75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5.7990950226244342</v>
      </c>
      <c r="M74">
        <f>EDWPCL!W74</f>
        <v>0</v>
      </c>
      <c r="N74">
        <f>'MSW BWN'!W74</f>
        <v>5.0854719999999993</v>
      </c>
      <c r="O74">
        <f>TPDDL_ISGS_exbus!BB74</f>
        <v>849.60421353761808</v>
      </c>
      <c r="P74" s="77">
        <v>66.802870772272115</v>
      </c>
      <c r="Q74" s="77">
        <v>20.23</v>
      </c>
      <c r="R74" s="80">
        <v>6.5</v>
      </c>
      <c r="S74" s="80">
        <v>0</v>
      </c>
      <c r="T74" s="78">
        <f>SUMPRODUCT(LTA!F74:AJ74,LTA!F$101:AJ$101,LTA!F$105:AJ$105)</f>
        <v>14.809999999999999</v>
      </c>
      <c r="U74" s="78">
        <f>SUMPRODUCT(LTA!F74:AJ74,LTA!F$102:AJ$102,LTA!F$105:AJ$105)</f>
        <v>436.35999999999996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-42</v>
      </c>
      <c r="AA74" s="117">
        <f>STOA!J74</f>
        <v>204.17000000000002</v>
      </c>
      <c r="AB74" s="117">
        <f>-STOA!P74</f>
        <v>0</v>
      </c>
      <c r="AC74">
        <f t="shared" si="3"/>
        <v>16.152960782729394</v>
      </c>
      <c r="AD74">
        <f t="shared" si="4"/>
        <v>1735.0378831714966</v>
      </c>
      <c r="AE74">
        <f>'IDT-1'!F74</f>
        <v>0</v>
      </c>
      <c r="AF74" s="26"/>
      <c r="AG74">
        <f t="shared" si="5"/>
        <v>1735.0378831714966</v>
      </c>
      <c r="AI74" s="75">
        <f>PXIL!J74</f>
        <v>0</v>
      </c>
      <c r="AJ74" s="75">
        <f>PXIL!P74</f>
        <v>0</v>
      </c>
      <c r="AK74" s="75">
        <f>RTM_IEX!J74</f>
        <v>77.569999999999993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12.918052615663743</v>
      </c>
      <c r="F75">
        <f>GT_Spot!T75</f>
        <v>0</v>
      </c>
      <c r="G75">
        <f>PPCL_NG!T75</f>
        <v>23.14</v>
      </c>
      <c r="H75">
        <f>PPCL_Spot!T75</f>
        <v>5.75</v>
      </c>
      <c r="I75">
        <f>Bawana_NG!T75</f>
        <v>65.249999999999986</v>
      </c>
      <c r="J75">
        <f>Bawana_RLNG!T75</f>
        <v>0</v>
      </c>
      <c r="K75">
        <f>Bawana_Spot!T75</f>
        <v>0</v>
      </c>
      <c r="L75">
        <f>TWOMCL!S75</f>
        <v>6.0081447963800896</v>
      </c>
      <c r="M75">
        <f>EDWPCL!W75</f>
        <v>0</v>
      </c>
      <c r="N75">
        <f>'MSW BWN'!W75</f>
        <v>5.0235679999999991</v>
      </c>
      <c r="O75">
        <f>TPDDL_ISGS_exbus!BB75</f>
        <v>856.45409965465308</v>
      </c>
      <c r="P75" s="77">
        <v>75.33</v>
      </c>
      <c r="Q75" s="77">
        <v>20.23</v>
      </c>
      <c r="R75" s="80">
        <v>0</v>
      </c>
      <c r="S75" s="80">
        <v>0</v>
      </c>
      <c r="T75" s="78">
        <f>SUMPRODUCT(LTA!F75:AJ75,LTA!F$101:AJ$101,LTA!F$105:AJ$105)</f>
        <v>5.79</v>
      </c>
      <c r="U75" s="78">
        <f>SUMPRODUCT(LTA!F75:AJ75,LTA!F$102:AJ$102,LTA!F$105:AJ$105)</f>
        <v>432.93999999999994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-37</v>
      </c>
      <c r="AA75" s="117">
        <f>STOA!J75</f>
        <v>204.46</v>
      </c>
      <c r="AB75" s="117">
        <f>-STOA!P75</f>
        <v>0</v>
      </c>
      <c r="AC75">
        <f t="shared" si="3"/>
        <v>15.49083673090816</v>
      </c>
      <c r="AD75">
        <f t="shared" si="4"/>
        <v>1670.5030283357889</v>
      </c>
      <c r="AE75">
        <f>'IDT-1'!F75</f>
        <v>0</v>
      </c>
      <c r="AF75" s="26"/>
      <c r="AG75">
        <f t="shared" si="5"/>
        <v>1670.5030283357889</v>
      </c>
      <c r="AI75" s="75">
        <f>PXIL!J75</f>
        <v>0</v>
      </c>
      <c r="AJ75" s="75">
        <f>PXIL!P75</f>
        <v>0</v>
      </c>
      <c r="AK75" s="75">
        <f>RTM_IEX!J75</f>
        <v>9.6999999999999993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5.75</v>
      </c>
      <c r="I76">
        <f>Bawana_NG!T76</f>
        <v>65.249999999999986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5.0621119999999991</v>
      </c>
      <c r="O76">
        <f>TPDDL_ISGS_exbus!BB76</f>
        <v>859.17154138425326</v>
      </c>
      <c r="P76" s="77">
        <v>75.33</v>
      </c>
      <c r="Q76" s="77">
        <v>20.23</v>
      </c>
      <c r="R76" s="80">
        <v>0</v>
      </c>
      <c r="S76" s="80">
        <v>0</v>
      </c>
      <c r="T76" s="78">
        <f>SUMPRODUCT(LTA!F76:AJ76,LTA!F$101:AJ$101,LTA!F$105:AJ$105)</f>
        <v>3.1100000000000003</v>
      </c>
      <c r="U76" s="78">
        <f>SUMPRODUCT(LTA!F76:AJ76,LTA!F$102:AJ$102,LTA!F$105:AJ$105)</f>
        <v>430.02999999999992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-24</v>
      </c>
      <c r="AA76" s="117">
        <f>STOA!J76</f>
        <v>204.46</v>
      </c>
      <c r="AB76" s="117">
        <f>-STOA!P76</f>
        <v>0</v>
      </c>
      <c r="AC76">
        <f t="shared" si="3"/>
        <v>15.6864913745368</v>
      </c>
      <c r="AD76">
        <f t="shared" si="4"/>
        <v>1718.6562715804757</v>
      </c>
      <c r="AE76">
        <f>'IDT-1'!F76</f>
        <v>0</v>
      </c>
      <c r="AF76" s="26"/>
      <c r="AG76">
        <f t="shared" si="5"/>
        <v>1718.6562715804757</v>
      </c>
      <c r="AI76" s="75">
        <f>PXIL!J76</f>
        <v>0</v>
      </c>
      <c r="AJ76" s="75">
        <f>PXIL!P76</f>
        <v>0</v>
      </c>
      <c r="AK76" s="75">
        <f>RTM_IEX!J76</f>
        <v>48.49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5.75</v>
      </c>
      <c r="I77">
        <f>Bawana_NG!T77</f>
        <v>65.249999999999986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5.1742399999999993</v>
      </c>
      <c r="O77">
        <f>TPDDL_ISGS_exbus!BB77</f>
        <v>863.24733795352313</v>
      </c>
      <c r="P77" s="77">
        <v>75.33</v>
      </c>
      <c r="Q77" s="77">
        <v>20.23</v>
      </c>
      <c r="R77" s="80">
        <v>0</v>
      </c>
      <c r="S77" s="80">
        <v>0</v>
      </c>
      <c r="T77" s="78">
        <f>SUMPRODUCT(LTA!F77:AJ77,LTA!F$101:AJ$101,LTA!F$105:AJ$105)</f>
        <v>5.84</v>
      </c>
      <c r="U77" s="78">
        <f>SUMPRODUCT(LTA!F77:AJ77,LTA!F$102:AJ$102,LTA!F$105:AJ$105)</f>
        <v>428.07999999999993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204.46</v>
      </c>
      <c r="AB77" s="117">
        <f>-STOA!P77</f>
        <v>0</v>
      </c>
      <c r="AC77">
        <f t="shared" si="3"/>
        <v>15.474366050213685</v>
      </c>
      <c r="AD77">
        <f t="shared" si="4"/>
        <v>1742.976321474069</v>
      </c>
      <c r="AE77">
        <f>'IDT-1'!F77</f>
        <v>-23.513999999999999</v>
      </c>
      <c r="AF77" s="26"/>
      <c r="AG77">
        <f t="shared" si="5"/>
        <v>1719.4623214740691</v>
      </c>
      <c r="AI77" s="75">
        <f>PXIL!J77</f>
        <v>0</v>
      </c>
      <c r="AJ77" s="75">
        <f>PXIL!P77</f>
        <v>0</v>
      </c>
      <c r="AK77" s="75">
        <f>RTM_IEX!J77</f>
        <v>43.63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5.75</v>
      </c>
      <c r="I78">
        <f>Bawana_NG!T78</f>
        <v>65.249999999999986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4.8717279999999992</v>
      </c>
      <c r="O78">
        <f>TPDDL_ISGS_exbus!BB78</f>
        <v>868.97908903929556</v>
      </c>
      <c r="P78" s="77">
        <v>75.33</v>
      </c>
      <c r="Q78" s="77">
        <v>20.23</v>
      </c>
      <c r="R78" s="80">
        <v>0</v>
      </c>
      <c r="S78" s="80">
        <v>0</v>
      </c>
      <c r="T78" s="78">
        <f>SUMPRODUCT(LTA!F78:AJ78,LTA!F$101:AJ$101,LTA!F$105:AJ$105)</f>
        <v>0.45</v>
      </c>
      <c r="U78" s="78">
        <f>SUMPRODUCT(LTA!F78:AJ78,LTA!F$102:AJ$102,LTA!F$105:AJ$105)</f>
        <v>427.59999999999991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204.46</v>
      </c>
      <c r="AB78" s="117">
        <f>-STOA!P78</f>
        <v>0</v>
      </c>
      <c r="AC78">
        <f t="shared" si="3"/>
        <v>15.470487354168485</v>
      </c>
      <c r="AD78">
        <f t="shared" si="4"/>
        <v>1742.5394392558867</v>
      </c>
      <c r="AE78">
        <f>'IDT-1'!F78</f>
        <v>-19.675999999999998</v>
      </c>
      <c r="AF78" s="26"/>
      <c r="AG78">
        <f t="shared" si="5"/>
        <v>1722.8634392558868</v>
      </c>
      <c r="AI78" s="75">
        <f>PXIL!J78</f>
        <v>0</v>
      </c>
      <c r="AJ78" s="75">
        <f>PXIL!P78</f>
        <v>0</v>
      </c>
      <c r="AK78" s="75">
        <f>RTM_IEX!J78</f>
        <v>43.63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12.555185969156335</v>
      </c>
      <c r="F79">
        <f>GT_Spot!T79</f>
        <v>0</v>
      </c>
      <c r="G79">
        <f>PPCL_NG!T79</f>
        <v>23.14</v>
      </c>
      <c r="H79">
        <f>PPCL_Spot!T79</f>
        <v>5.37</v>
      </c>
      <c r="I79">
        <f>Bawana_NG!T79</f>
        <v>65.249999999999986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4.9453119999999995</v>
      </c>
      <c r="O79">
        <f>TPDDL_ISGS_exbus!BB79</f>
        <v>879.95318085842985</v>
      </c>
      <c r="P79" s="77">
        <v>75.33</v>
      </c>
      <c r="Q79" s="77">
        <v>20.23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425.91999999999996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204.46</v>
      </c>
      <c r="AB79" s="117">
        <f>-STOA!P79</f>
        <v>0</v>
      </c>
      <c r="AC79">
        <f t="shared" si="3"/>
        <v>15.275308127866131</v>
      </c>
      <c r="AD79">
        <f t="shared" si="4"/>
        <v>1720.5551609478305</v>
      </c>
      <c r="AE79">
        <f>'IDT-1'!F79</f>
        <v>-11.714</v>
      </c>
      <c r="AF79" s="26"/>
      <c r="AG79">
        <f t="shared" si="5"/>
        <v>1708.8411609478305</v>
      </c>
      <c r="AI79" s="75">
        <f>PXIL!J79</f>
        <v>0</v>
      </c>
      <c r="AJ79" s="75">
        <f>PXIL!P79</f>
        <v>0</v>
      </c>
      <c r="AK79" s="75">
        <f>RTM_IEX!J79</f>
        <v>12.55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12.555185969156335</v>
      </c>
      <c r="F80">
        <f>GT_Spot!T80</f>
        <v>0</v>
      </c>
      <c r="G80">
        <f>PPCL_NG!T80</f>
        <v>23.14</v>
      </c>
      <c r="H80">
        <f>PPCL_Spot!T80</f>
        <v>5.75</v>
      </c>
      <c r="I80">
        <f>Bawana_NG!T80</f>
        <v>65.249999999999986</v>
      </c>
      <c r="J80">
        <f>Bawana_RLNG!T80</f>
        <v>0</v>
      </c>
      <c r="K80">
        <f>Bawana_Spot!T80</f>
        <v>0</v>
      </c>
      <c r="L80">
        <f>TWOMCL!S80</f>
        <v>5.9945701357466064</v>
      </c>
      <c r="M80">
        <f>EDWPCL!W80</f>
        <v>0</v>
      </c>
      <c r="N80">
        <f>'MSW BWN'!W80</f>
        <v>5.0737919999999992</v>
      </c>
      <c r="O80">
        <f>TPDDL_ISGS_exbus!BB80</f>
        <v>894.8733100252299</v>
      </c>
      <c r="P80" s="77">
        <v>75.33</v>
      </c>
      <c r="Q80" s="77">
        <v>20.23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425.50999999999993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204.46</v>
      </c>
      <c r="AB80" s="117">
        <f>-STOA!P80</f>
        <v>0</v>
      </c>
      <c r="AC80">
        <f t="shared" si="3"/>
        <v>15.38448435154517</v>
      </c>
      <c r="AD80">
        <f t="shared" si="4"/>
        <v>1732.8523737785877</v>
      </c>
      <c r="AE80">
        <f>'IDT-1'!F80</f>
        <v>-12.808999999999999</v>
      </c>
      <c r="AF80" s="26"/>
      <c r="AG80">
        <f t="shared" si="5"/>
        <v>1720.0433737785877</v>
      </c>
      <c r="AI80" s="75">
        <f>PXIL!J80</f>
        <v>0</v>
      </c>
      <c r="AJ80" s="75">
        <f>PXIL!P80</f>
        <v>0</v>
      </c>
      <c r="AK80" s="75">
        <f>RTM_IEX!J80</f>
        <v>10.07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12.555185969156335</v>
      </c>
      <c r="F81">
        <f>GT_Spot!T81</f>
        <v>0</v>
      </c>
      <c r="G81">
        <f>PPCL_NG!T81</f>
        <v>23.14</v>
      </c>
      <c r="H81">
        <f>PPCL_Spot!T81</f>
        <v>5.75</v>
      </c>
      <c r="I81">
        <f>Bawana_NG!T81</f>
        <v>65.249999999999986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4.917279999999999</v>
      </c>
      <c r="O81">
        <f>TPDDL_ISGS_exbus!BB81</f>
        <v>894.05228377242986</v>
      </c>
      <c r="P81" s="77">
        <v>75.33</v>
      </c>
      <c r="Q81" s="77">
        <v>20.23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425.63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204.46</v>
      </c>
      <c r="AB81" s="117">
        <f>-STOA!P81</f>
        <v>0</v>
      </c>
      <c r="AC81">
        <f t="shared" si="3"/>
        <v>15.338149551909332</v>
      </c>
      <c r="AD81">
        <f t="shared" si="4"/>
        <v>1727.6333904377873</v>
      </c>
      <c r="AE81">
        <f>'IDT-1'!F81</f>
        <v>-6.7789999999999999</v>
      </c>
      <c r="AF81" s="26"/>
      <c r="AG81">
        <f t="shared" si="5"/>
        <v>1720.8543904377873</v>
      </c>
      <c r="AI81" s="75">
        <f>PXIL!J81</f>
        <v>0</v>
      </c>
      <c r="AJ81" s="75">
        <f>PXIL!P81</f>
        <v>0</v>
      </c>
      <c r="AK81" s="75">
        <f>RTM_IEX!J81</f>
        <v>5.53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12.555185969156335</v>
      </c>
      <c r="F82">
        <f>GT_Spot!T82</f>
        <v>0</v>
      </c>
      <c r="G82">
        <f>PPCL_NG!T82</f>
        <v>23.14</v>
      </c>
      <c r="H82">
        <f>PPCL_Spot!T82</f>
        <v>5.75</v>
      </c>
      <c r="I82">
        <f>Bawana_NG!T82</f>
        <v>65.249999999999986</v>
      </c>
      <c r="J82">
        <f>Bawana_RLNG!T82</f>
        <v>0</v>
      </c>
      <c r="K82">
        <f>Bawana_Spot!T82</f>
        <v>0</v>
      </c>
      <c r="L82">
        <f>TWOMCL!S82</f>
        <v>6.0529411764705872</v>
      </c>
      <c r="M82">
        <f>EDWPCL!W82</f>
        <v>0</v>
      </c>
      <c r="N82">
        <f>'MSW BWN'!W82</f>
        <v>5.0737919999999992</v>
      </c>
      <c r="O82">
        <f>TPDDL_ISGS_exbus!BB82</f>
        <v>894.05228377242986</v>
      </c>
      <c r="P82" s="77">
        <v>75.33</v>
      </c>
      <c r="Q82" s="77">
        <v>20.23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425.46999999999997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204.46</v>
      </c>
      <c r="AB82" s="117">
        <f>-STOA!P82</f>
        <v>0</v>
      </c>
      <c r="AC82">
        <f t="shared" si="3"/>
        <v>15.643930086566714</v>
      </c>
      <c r="AD82">
        <f t="shared" si="4"/>
        <v>1681.7202728314901</v>
      </c>
      <c r="AE82">
        <f>'IDT-1'!F82</f>
        <v>-7.6589999999999998</v>
      </c>
      <c r="AF82" s="26"/>
      <c r="AG82">
        <f t="shared" si="5"/>
        <v>1674.06127283149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12.555185969156335</v>
      </c>
      <c r="F83">
        <f>GT_Spot!T83</f>
        <v>0</v>
      </c>
      <c r="G83">
        <f>PPCL_NG!T83</f>
        <v>23.14</v>
      </c>
      <c r="H83">
        <f>PPCL_Spot!T83</f>
        <v>5.75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5.6552036199095026</v>
      </c>
      <c r="M83">
        <f>EDWPCL!W83</f>
        <v>0</v>
      </c>
      <c r="N83">
        <f>'MSW BWN'!W83</f>
        <v>4.9055999999999997</v>
      </c>
      <c r="O83">
        <f>TPDDL_ISGS_exbus!BB83</f>
        <v>893.13651918562016</v>
      </c>
      <c r="P83" s="77">
        <v>75.33</v>
      </c>
      <c r="Q83" s="77">
        <v>20.23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204.46</v>
      </c>
      <c r="AB83" s="117">
        <f>-STOA!P83</f>
        <v>0</v>
      </c>
      <c r="AC83">
        <f t="shared" si="3"/>
        <v>15.356022077217238</v>
      </c>
      <c r="AD83">
        <f t="shared" si="4"/>
        <v>1729.6464866974688</v>
      </c>
      <c r="AE83">
        <f>'IDT-1'!F83</f>
        <v>-12.005000000000001</v>
      </c>
      <c r="AF83" s="26"/>
      <c r="AG83">
        <f t="shared" si="5"/>
        <v>1717.6414866974687</v>
      </c>
      <c r="AI83" s="75">
        <f>PXIL!J83</f>
        <v>0</v>
      </c>
      <c r="AJ83" s="75">
        <f>PXIL!P83</f>
        <v>0</v>
      </c>
      <c r="AK83" s="75">
        <f>RTM_IEX!J83</f>
        <v>10.62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12.555185969156335</v>
      </c>
      <c r="F84">
        <f>GT_Spot!T84</f>
        <v>0</v>
      </c>
      <c r="G84">
        <f>PPCL_NG!T84</f>
        <v>23.14</v>
      </c>
      <c r="H84">
        <f>PPCL_Spot!T84</f>
        <v>5.75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6.0461538461538451</v>
      </c>
      <c r="M84">
        <f>EDWPCL!W84</f>
        <v>0</v>
      </c>
      <c r="N84">
        <f>'MSW BWN'!W84</f>
        <v>4.9394719999999994</v>
      </c>
      <c r="O84">
        <f>TPDDL_ISGS_exbus!BB84</f>
        <v>893.13651918562016</v>
      </c>
      <c r="P84" s="77">
        <v>75.33</v>
      </c>
      <c r="Q84" s="77">
        <v>20.23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423.59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204.46</v>
      </c>
      <c r="AB84" s="117">
        <f>-STOA!P84</f>
        <v>0</v>
      </c>
      <c r="AC84">
        <f t="shared" si="3"/>
        <v>15.371024512808187</v>
      </c>
      <c r="AD84">
        <f t="shared" si="4"/>
        <v>1731.3363064881221</v>
      </c>
      <c r="AE84">
        <f>'IDT-1'!F84</f>
        <v>-17.945</v>
      </c>
      <c r="AF84" s="26"/>
      <c r="AG84">
        <f t="shared" si="5"/>
        <v>1713.3913064881222</v>
      </c>
      <c r="AI84" s="75">
        <f>PXIL!J84</f>
        <v>0</v>
      </c>
      <c r="AJ84" s="75">
        <f>PXIL!P84</f>
        <v>0</v>
      </c>
      <c r="AK84" s="75">
        <f>RTM_IEX!J84</f>
        <v>12.28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12.555185969156335</v>
      </c>
      <c r="F85">
        <f>GT_Spot!T85</f>
        <v>0</v>
      </c>
      <c r="G85">
        <f>PPCL_NG!T85</f>
        <v>23.14</v>
      </c>
      <c r="H85">
        <f>PPCL_Spot!T85</f>
        <v>3.5784441547153416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5.9945701357466064</v>
      </c>
      <c r="M85">
        <f>EDWPCL!W85</f>
        <v>0</v>
      </c>
      <c r="N85">
        <f>'MSW BWN'!W85</f>
        <v>5.0399199999999995</v>
      </c>
      <c r="O85">
        <f>TPDDL_ISGS_exbus!BB85</f>
        <v>894.75786760002006</v>
      </c>
      <c r="P85" s="77">
        <v>75.33</v>
      </c>
      <c r="Q85" s="77">
        <v>20.23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423.4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204.46</v>
      </c>
      <c r="AB85" s="117">
        <f>-STOA!P85</f>
        <v>0</v>
      </c>
      <c r="AC85">
        <f t="shared" si="3"/>
        <v>15.57508469316482</v>
      </c>
      <c r="AD85">
        <f t="shared" si="4"/>
        <v>1754.3209031664737</v>
      </c>
      <c r="AE85">
        <f>'IDT-1'!F85</f>
        <v>-22.574999999999999</v>
      </c>
      <c r="AF85" s="26"/>
      <c r="AG85">
        <f t="shared" si="5"/>
        <v>1731.7459031664737</v>
      </c>
      <c r="AI85" s="75">
        <f>PXIL!J85</f>
        <v>0</v>
      </c>
      <c r="AJ85" s="75">
        <f>PXIL!P85</f>
        <v>0</v>
      </c>
      <c r="AK85" s="75">
        <f>RTM_IEX!J85</f>
        <v>36.159999999999997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12.555185969156335</v>
      </c>
      <c r="F86">
        <f>GT_Spot!T86</f>
        <v>0</v>
      </c>
      <c r="G86">
        <f>PPCL_NG!T86</f>
        <v>23.14</v>
      </c>
      <c r="H86">
        <f>PPCL_Spot!T86</f>
        <v>5.75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5.5058823529411764</v>
      </c>
      <c r="M86">
        <f>EDWPCL!W86</f>
        <v>0</v>
      </c>
      <c r="N86">
        <f>'MSW BWN'!W86</f>
        <v>5.1240159999999983</v>
      </c>
      <c r="O86">
        <f>TPDDL_ISGS_exbus!BB86</f>
        <v>877.56563745922006</v>
      </c>
      <c r="P86" s="77">
        <v>75.33</v>
      </c>
      <c r="Q86" s="77">
        <v>20.23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422.74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204.46</v>
      </c>
      <c r="AB86" s="117">
        <f>-STOA!P86</f>
        <v>0</v>
      </c>
      <c r="AC86">
        <f t="shared" si="3"/>
        <v>15.435206351675594</v>
      </c>
      <c r="AD86">
        <f t="shared" si="4"/>
        <v>1738.5655154296419</v>
      </c>
      <c r="AE86">
        <f>'IDT-1'!F86</f>
        <v>-8.0790000000000006</v>
      </c>
      <c r="AF86" s="26"/>
      <c r="AG86">
        <f t="shared" si="5"/>
        <v>1730.4865154296419</v>
      </c>
      <c r="AI86" s="75">
        <f>PXIL!J86</f>
        <v>0</v>
      </c>
      <c r="AJ86" s="75">
        <f>PXIL!P86</f>
        <v>0</v>
      </c>
      <c r="AK86" s="75">
        <f>RTM_IEX!J86</f>
        <v>36.35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5.75</v>
      </c>
      <c r="I87">
        <f>Bawana_NG!T87</f>
        <v>66.337281258964808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5.1578879999999998</v>
      </c>
      <c r="O87">
        <f>TPDDL_ISGS_exbus!BB87</f>
        <v>869.58124836406614</v>
      </c>
      <c r="P87" s="77">
        <v>75.33</v>
      </c>
      <c r="Q87" s="77">
        <v>20.23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422.54999999999995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4.04</v>
      </c>
      <c r="Z87" s="75">
        <f>IEX!P87</f>
        <v>0</v>
      </c>
      <c r="AA87" s="117">
        <f>STOA!J87</f>
        <v>204.27</v>
      </c>
      <c r="AB87" s="117">
        <f>-STOA!P87</f>
        <v>0</v>
      </c>
      <c r="AC87">
        <f t="shared" si="3"/>
        <v>15.666437253753207</v>
      </c>
      <c r="AD87">
        <f t="shared" si="4"/>
        <v>1634.0334451110775</v>
      </c>
      <c r="AE87">
        <f>'IDT-1'!F87</f>
        <v>0</v>
      </c>
      <c r="AF87" s="26"/>
      <c r="AG87">
        <f t="shared" si="5"/>
        <v>1634.0334451110775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5.75</v>
      </c>
      <c r="I88">
        <f>Bawana_NG!T88</f>
        <v>66.337281258964808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4.9896959999999995</v>
      </c>
      <c r="O88">
        <f>TPDDL_ISGS_exbus!BB88</f>
        <v>871.53082859926633</v>
      </c>
      <c r="P88" s="77">
        <v>75.33</v>
      </c>
      <c r="Q88" s="77">
        <v>20.23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422.53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19.66</v>
      </c>
      <c r="Z88" s="75">
        <f>IEX!P88</f>
        <v>0</v>
      </c>
      <c r="AA88" s="117">
        <f>STOA!J88</f>
        <v>204.27</v>
      </c>
      <c r="AB88" s="117">
        <f>-STOA!P88</f>
        <v>0</v>
      </c>
      <c r="AC88">
        <f t="shared" si="3"/>
        <v>15.242315181280274</v>
      </c>
      <c r="AD88">
        <f t="shared" si="4"/>
        <v>1716.8389554187509</v>
      </c>
      <c r="AE88">
        <f>'IDT-1'!F88</f>
        <v>0</v>
      </c>
      <c r="AF88" s="26"/>
      <c r="AG88">
        <f t="shared" si="5"/>
        <v>1716.8389554187509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8.46113537117904</v>
      </c>
      <c r="F89">
        <f>GT_Spot!T89</f>
        <v>0</v>
      </c>
      <c r="G89">
        <f>PPCL_NG!T89</f>
        <v>23.14</v>
      </c>
      <c r="H89">
        <f>PPCL_Spot!T89</f>
        <v>3.35</v>
      </c>
      <c r="I89">
        <f>Bawana_NG!T89</f>
        <v>66.337281258964808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5.0294079999999992</v>
      </c>
      <c r="O89">
        <f>TPDDL_ISGS_exbus!BB89</f>
        <v>872.32552374206625</v>
      </c>
      <c r="P89" s="77">
        <v>75.33</v>
      </c>
      <c r="Q89" s="77">
        <v>20.23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421.79999999999995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39.68</v>
      </c>
      <c r="Z89" s="75">
        <f>IEX!P89</f>
        <v>0</v>
      </c>
      <c r="AA89" s="117">
        <f>STOA!J89</f>
        <v>204.27</v>
      </c>
      <c r="AB89" s="117">
        <f>-STOA!P89</f>
        <v>0</v>
      </c>
      <c r="AC89">
        <f t="shared" si="3"/>
        <v>15.365505219858823</v>
      </c>
      <c r="AD89">
        <f t="shared" si="4"/>
        <v>1730.7146334004619</v>
      </c>
      <c r="AE89">
        <f>'IDT-1'!F89</f>
        <v>0</v>
      </c>
      <c r="AF89" s="26"/>
      <c r="AG89">
        <f t="shared" si="5"/>
        <v>1730.7146334004619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8.46113537117904</v>
      </c>
      <c r="F90">
        <f>GT_Spot!T90</f>
        <v>0</v>
      </c>
      <c r="G90">
        <f>PPCL_NG!T90</f>
        <v>23.14</v>
      </c>
      <c r="H90">
        <f>PPCL_Spot!T90</f>
        <v>3.35</v>
      </c>
      <c r="I90">
        <f>Bawana_NG!T90</f>
        <v>66.337281258964808</v>
      </c>
      <c r="J90">
        <f>Bawana_RLNG!T90</f>
        <v>0</v>
      </c>
      <c r="K90">
        <f>Bawana_Spot!T90</f>
        <v>0</v>
      </c>
      <c r="L90">
        <f>TWOMCL!S90</f>
        <v>6.085520361990949</v>
      </c>
      <c r="M90">
        <f>EDWPCL!W90</f>
        <v>0</v>
      </c>
      <c r="N90">
        <f>'MSW BWN'!W90</f>
        <v>4.917279999999999</v>
      </c>
      <c r="O90">
        <f>TPDDL_ISGS_exbus!BB90</f>
        <v>872.32552374206625</v>
      </c>
      <c r="P90" s="77">
        <v>75.33</v>
      </c>
      <c r="Q90" s="77">
        <v>20.23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421.76999999999992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59.52</v>
      </c>
      <c r="Z90" s="75">
        <f>IEX!P90</f>
        <v>0</v>
      </c>
      <c r="AA90" s="117">
        <f>STOA!J90</f>
        <v>204.27</v>
      </c>
      <c r="AB90" s="117">
        <f>-STOA!P90</f>
        <v>0</v>
      </c>
      <c r="AC90">
        <f t="shared" si="3"/>
        <v>15.538483318460971</v>
      </c>
      <c r="AD90">
        <f t="shared" si="4"/>
        <v>1750.19825741574</v>
      </c>
      <c r="AE90">
        <f>'IDT-1'!F90</f>
        <v>0</v>
      </c>
      <c r="AF90" s="26"/>
      <c r="AG90">
        <f t="shared" si="5"/>
        <v>1750.19825741574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8.46113537117904</v>
      </c>
      <c r="F91">
        <f>GT_Spot!T91</f>
        <v>0</v>
      </c>
      <c r="G91">
        <f>PPCL_NG!T91</f>
        <v>23.14</v>
      </c>
      <c r="H91">
        <f>PPCL_Spot!T91</f>
        <v>2.4789222077357671</v>
      </c>
      <c r="I91">
        <f>Bawana_NG!T91</f>
        <v>66.337281258964808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5.2758559999999992</v>
      </c>
      <c r="O91">
        <f>TPDDL_ISGS_exbus!BB91</f>
        <v>885.38385711241995</v>
      </c>
      <c r="P91" s="77">
        <v>75.33</v>
      </c>
      <c r="Q91" s="77">
        <v>20.23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421.27000000000004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71.599999999999994</v>
      </c>
      <c r="Z91" s="75">
        <f>IEX!P91</f>
        <v>0</v>
      </c>
      <c r="AA91" s="117">
        <f>STOA!J91</f>
        <v>204.09</v>
      </c>
      <c r="AB91" s="117">
        <f>-STOA!P91</f>
        <v>0</v>
      </c>
      <c r="AC91">
        <f t="shared" si="3"/>
        <v>16.663185811346008</v>
      </c>
      <c r="AD91">
        <f t="shared" si="4"/>
        <v>1876.8806563870637</v>
      </c>
      <c r="AE91">
        <f>'IDT-1'!F91</f>
        <v>0</v>
      </c>
      <c r="AF91" s="26"/>
      <c r="AG91">
        <f t="shared" si="5"/>
        <v>1876.8806563870637</v>
      </c>
      <c r="AI91" s="75">
        <f>PXIL!J91</f>
        <v>0</v>
      </c>
      <c r="AJ91" s="75">
        <f>PXIL!P91</f>
        <v>0</v>
      </c>
      <c r="AK91" s="75">
        <f>RTM_IEX!J91</f>
        <v>103.82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8.46113537117904</v>
      </c>
      <c r="F92">
        <f>GT_Spot!T92</f>
        <v>0</v>
      </c>
      <c r="G92">
        <f>PPCL_NG!T92</f>
        <v>23.14</v>
      </c>
      <c r="H92">
        <f>PPCL_Spot!T92</f>
        <v>5.75</v>
      </c>
      <c r="I92">
        <f>Bawana_NG!T92</f>
        <v>66.337281258964808</v>
      </c>
      <c r="J92">
        <f>Bawana_RLNG!T92</f>
        <v>0</v>
      </c>
      <c r="K92">
        <f>Bawana_Spot!T92</f>
        <v>0</v>
      </c>
      <c r="L92">
        <f>TWOMCL!S92</f>
        <v>5.8316742081447961</v>
      </c>
      <c r="M92">
        <f>EDWPCL!W92</f>
        <v>0</v>
      </c>
      <c r="N92">
        <f>'MSW BWN'!W92</f>
        <v>4.9394719999999994</v>
      </c>
      <c r="O92">
        <f>TPDDL_ISGS_exbus!BB92</f>
        <v>885.38385711241995</v>
      </c>
      <c r="P92" s="77">
        <v>75.33</v>
      </c>
      <c r="Q92" s="77">
        <v>20.23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421.31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84.2</v>
      </c>
      <c r="Z92" s="75">
        <f>IEX!P92</f>
        <v>0</v>
      </c>
      <c r="AA92" s="117">
        <f>STOA!J92</f>
        <v>204.09</v>
      </c>
      <c r="AB92" s="117">
        <f>-STOA!P92</f>
        <v>0</v>
      </c>
      <c r="AC92">
        <f t="shared" si="3"/>
        <v>16.871038095566238</v>
      </c>
      <c r="AD92">
        <f t="shared" si="4"/>
        <v>1900.2923818551424</v>
      </c>
      <c r="AE92">
        <f>'IDT-1'!F92</f>
        <v>0</v>
      </c>
      <c r="AF92" s="26"/>
      <c r="AG92">
        <f t="shared" si="5"/>
        <v>1900.2923818551424</v>
      </c>
      <c r="AI92" s="75">
        <f>PXIL!J92</f>
        <v>0</v>
      </c>
      <c r="AJ92" s="75">
        <f>PXIL!P92</f>
        <v>0</v>
      </c>
      <c r="AK92" s="75">
        <f>RTM_IEX!J92</f>
        <v>112.16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8.46113537117904</v>
      </c>
      <c r="F93">
        <f>GT_Spot!T93</f>
        <v>0</v>
      </c>
      <c r="G93">
        <f>PPCL_NG!T93</f>
        <v>23.14</v>
      </c>
      <c r="H93">
        <f>PPCL_Spot!T93</f>
        <v>5.75</v>
      </c>
      <c r="I93">
        <f>Bawana_NG!T93</f>
        <v>66.337281258964808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5.1800799999999985</v>
      </c>
      <c r="O93">
        <f>TPDDL_ISGS_exbus!BB93</f>
        <v>885.38385711241995</v>
      </c>
      <c r="P93" s="77">
        <v>75.33</v>
      </c>
      <c r="Q93" s="77">
        <v>20.23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421.37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110.78</v>
      </c>
      <c r="Z93" s="75">
        <f>IEX!P93</f>
        <v>0</v>
      </c>
      <c r="AA93" s="117">
        <f>STOA!J93</f>
        <v>204.09</v>
      </c>
      <c r="AB93" s="117">
        <f>-STOA!P93</f>
        <v>0</v>
      </c>
      <c r="AC93">
        <f t="shared" si="3"/>
        <v>16.123176467117933</v>
      </c>
      <c r="AD93">
        <f t="shared" si="4"/>
        <v>1816.0559675235563</v>
      </c>
      <c r="AE93">
        <f>'IDT-1'!F93</f>
        <v>0</v>
      </c>
      <c r="AF93" s="26"/>
      <c r="AG93">
        <f t="shared" si="5"/>
        <v>1816.0559675235563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8.46113537117904</v>
      </c>
      <c r="F94">
        <f>GT_Spot!T94</f>
        <v>0</v>
      </c>
      <c r="G94">
        <f>PPCL_NG!T94</f>
        <v>23.14</v>
      </c>
      <c r="H94">
        <f>PPCL_Spot!T94</f>
        <v>5.75</v>
      </c>
      <c r="I94">
        <f>Bawana_NG!T94</f>
        <v>66.337281258964808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4.9114399999999989</v>
      </c>
      <c r="O94">
        <f>TPDDL_ISGS_exbus!BB94</f>
        <v>881.79633711241991</v>
      </c>
      <c r="P94" s="77">
        <v>75.33</v>
      </c>
      <c r="Q94" s="77">
        <v>20.23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421.46000000000004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121.64</v>
      </c>
      <c r="Z94" s="75">
        <f>IEX!P94</f>
        <v>0</v>
      </c>
      <c r="AA94" s="117">
        <f>STOA!J94</f>
        <v>204.09</v>
      </c>
      <c r="AB94" s="117">
        <f>-STOA!P94</f>
        <v>0</v>
      </c>
      <c r="AC94">
        <f t="shared" si="3"/>
        <v>16.440010259117937</v>
      </c>
      <c r="AD94">
        <f t="shared" si="4"/>
        <v>1851.7429737315563</v>
      </c>
      <c r="AE94">
        <f>'IDT-1'!F94</f>
        <v>0</v>
      </c>
      <c r="AF94" s="26"/>
      <c r="AG94">
        <f t="shared" si="5"/>
        <v>1851.7429737315563</v>
      </c>
      <c r="AI94" s="75">
        <f>PXIL!J94</f>
        <v>0</v>
      </c>
      <c r="AJ94" s="75">
        <f>PXIL!P94</f>
        <v>0</v>
      </c>
      <c r="AK94" s="75">
        <f>RTM_IEX!J94</f>
        <v>28.91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8.46113537117904</v>
      </c>
      <c r="F95">
        <f>GT_Spot!T95</f>
        <v>0</v>
      </c>
      <c r="G95">
        <f>PPCL_NG!T95</f>
        <v>23.14</v>
      </c>
      <c r="H95">
        <f>PPCL_Spot!T95</f>
        <v>5.75</v>
      </c>
      <c r="I95">
        <f>Bawana_NG!T95</f>
        <v>66.337281258964808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5.0737919999999992</v>
      </c>
      <c r="O95">
        <f>TPDDL_ISGS_exbus!BB95</f>
        <v>877.52799073500989</v>
      </c>
      <c r="P95" s="77">
        <v>75.33</v>
      </c>
      <c r="Q95" s="77">
        <v>20.23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420.93999999999994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157.82</v>
      </c>
      <c r="Z95" s="75">
        <f>IEX!P95</f>
        <v>0</v>
      </c>
      <c r="AA95" s="117">
        <f>STOA!J95</f>
        <v>203.81</v>
      </c>
      <c r="AB95" s="117">
        <f>-STOA!P95</f>
        <v>0</v>
      </c>
      <c r="AC95">
        <f t="shared" si="3"/>
        <v>17.023397508596727</v>
      </c>
      <c r="AD95">
        <f t="shared" si="4"/>
        <v>1917.4535921046677</v>
      </c>
      <c r="AE95">
        <f>'IDT-1'!F95</f>
        <v>0</v>
      </c>
      <c r="AF95" s="26"/>
      <c r="AG95">
        <f t="shared" si="5"/>
        <v>1917.4535921046677</v>
      </c>
      <c r="AI95" s="75">
        <f>PXIL!J95</f>
        <v>0</v>
      </c>
      <c r="AJ95" s="75">
        <f>PXIL!P95</f>
        <v>0</v>
      </c>
      <c r="AK95" s="75">
        <f>RTM_IEX!J95</f>
        <v>63.93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8.46113537117904</v>
      </c>
      <c r="F96">
        <f>GT_Spot!T96</f>
        <v>0</v>
      </c>
      <c r="G96">
        <f>PPCL_NG!T96</f>
        <v>23.14</v>
      </c>
      <c r="H96">
        <f>PPCL_Spot!T96</f>
        <v>5.75</v>
      </c>
      <c r="I96">
        <f>Bawana_NG!T96</f>
        <v>66.337281258964808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4.9499839999999997</v>
      </c>
      <c r="O96">
        <f>TPDDL_ISGS_exbus!BB96</f>
        <v>877.46932997182535</v>
      </c>
      <c r="P96" s="77">
        <v>75.33</v>
      </c>
      <c r="Q96" s="77">
        <v>20.23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420.86999999999995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160.11000000000001</v>
      </c>
      <c r="Z96" s="75">
        <f>IEX!P96</f>
        <v>0</v>
      </c>
      <c r="AA96" s="117">
        <f>STOA!J96</f>
        <v>203.81</v>
      </c>
      <c r="AB96" s="117">
        <f>-STOA!P96</f>
        <v>0</v>
      </c>
      <c r="AC96">
        <f t="shared" si="3"/>
        <v>17.124311783480703</v>
      </c>
      <c r="AD96">
        <f t="shared" si="4"/>
        <v>1928.8202090665989</v>
      </c>
      <c r="AE96">
        <f>'IDT-1'!F96</f>
        <v>0</v>
      </c>
      <c r="AF96" s="26"/>
      <c r="AG96">
        <f t="shared" si="5"/>
        <v>1928.8202090665989</v>
      </c>
      <c r="AI96" s="75">
        <f>PXIL!J96</f>
        <v>0</v>
      </c>
      <c r="AJ96" s="75">
        <f>PXIL!P96</f>
        <v>0</v>
      </c>
      <c r="AK96" s="75">
        <f>RTM_IEX!J96</f>
        <v>73.36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8.46113537117904</v>
      </c>
      <c r="F97">
        <f>GT_Spot!T97</f>
        <v>0</v>
      </c>
      <c r="G97">
        <f>PPCL_NG!T97</f>
        <v>23.14</v>
      </c>
      <c r="H97">
        <f>PPCL_Spot!T97</f>
        <v>2.4789222077357671</v>
      </c>
      <c r="I97">
        <f>Bawana_NG!T97</f>
        <v>66.337281258964808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5.0177279999999991</v>
      </c>
      <c r="O97">
        <f>TPDDL_ISGS_exbus!BB97</f>
        <v>875.33466159182535</v>
      </c>
      <c r="P97" s="77">
        <v>75.33</v>
      </c>
      <c r="Q97" s="77">
        <v>20.23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421.23999999999995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172.02</v>
      </c>
      <c r="Z97" s="75">
        <f>IEX!P97</f>
        <v>0</v>
      </c>
      <c r="AA97" s="117">
        <f>STOA!J97</f>
        <v>203.81</v>
      </c>
      <c r="AB97" s="117">
        <f>-STOA!P97</f>
        <v>0</v>
      </c>
      <c r="AC97">
        <f t="shared" si="3"/>
        <v>17.320833364364773</v>
      </c>
      <c r="AD97">
        <f t="shared" si="4"/>
        <v>1950.9556853134507</v>
      </c>
      <c r="AE97">
        <f>'IDT-1'!F97</f>
        <v>0</v>
      </c>
      <c r="AF97" s="26"/>
      <c r="AG97">
        <f t="shared" si="5"/>
        <v>1950.9556853134507</v>
      </c>
      <c r="AI97" s="75">
        <f>PXIL!J97</f>
        <v>0</v>
      </c>
      <c r="AJ97" s="75">
        <f>PXIL!P97</f>
        <v>0</v>
      </c>
      <c r="AK97" s="75">
        <f>RTM_IEX!J97</f>
        <v>88.75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8.46113537117904</v>
      </c>
      <c r="F98">
        <f>GT_Spot!T98</f>
        <v>0</v>
      </c>
      <c r="G98">
        <f>PPCL_NG!T98</f>
        <v>23.14</v>
      </c>
      <c r="H98">
        <f>PPCL_Spot!T98</f>
        <v>3.35</v>
      </c>
      <c r="I98">
        <f>Bawana_NG!T98</f>
        <v>66.337281258964808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5.1356959999999994</v>
      </c>
      <c r="O98">
        <f>TPDDL_ISGS_exbus!BB98</f>
        <v>875.33466159182535</v>
      </c>
      <c r="P98" s="77">
        <v>75.33</v>
      </c>
      <c r="Q98" s="77">
        <v>20.23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420.96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175.21</v>
      </c>
      <c r="Z98" s="75">
        <f>IEX!P98</f>
        <v>0</v>
      </c>
      <c r="AA98" s="117">
        <f>STOA!J98</f>
        <v>203.81</v>
      </c>
      <c r="AB98" s="117">
        <f>-STOA!P98</f>
        <v>0</v>
      </c>
      <c r="AC98">
        <f t="shared" si="3"/>
        <v>17.000768967336704</v>
      </c>
      <c r="AD98">
        <f t="shared" si="4"/>
        <v>1914.9047955027431</v>
      </c>
      <c r="AE98">
        <f>'IDT-1'!F98</f>
        <v>0</v>
      </c>
      <c r="AF98" s="26"/>
      <c r="AG98">
        <f t="shared" si="5"/>
        <v>1914.9047955027431</v>
      </c>
      <c r="AI98" s="75">
        <f>PXIL!J98</f>
        <v>0</v>
      </c>
      <c r="AJ98" s="75">
        <f>PXIL!P98</f>
        <v>0</v>
      </c>
      <c r="AK98" s="75">
        <f>RTM_IEX!J98</f>
        <v>48.48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0.26604635609489669</v>
      </c>
      <c r="F99">
        <f t="shared" si="6"/>
        <v>0</v>
      </c>
      <c r="G99">
        <f t="shared" si="6"/>
        <v>0.43434518890224183</v>
      </c>
      <c r="H99">
        <f t="shared" si="6"/>
        <v>9.5531572142546733E-2</v>
      </c>
      <c r="I99">
        <f t="shared" si="6"/>
        <v>1.5513696816244931</v>
      </c>
      <c r="J99">
        <f t="shared" si="6"/>
        <v>0</v>
      </c>
      <c r="K99">
        <f t="shared" si="6"/>
        <v>0</v>
      </c>
      <c r="L99">
        <f t="shared" si="6"/>
        <v>0.14476660266453398</v>
      </c>
      <c r="M99">
        <f t="shared" si="6"/>
        <v>0</v>
      </c>
      <c r="N99">
        <f t="shared" si="6"/>
        <v>0.12076127199999996</v>
      </c>
      <c r="O99">
        <f t="shared" si="6"/>
        <v>18.698401523321742</v>
      </c>
      <c r="P99" s="77">
        <f t="shared" si="6"/>
        <v>1.6554995815787319</v>
      </c>
      <c r="Q99" s="77">
        <f t="shared" si="6"/>
        <v>0.5151549945576579</v>
      </c>
      <c r="R99" s="80">
        <f>SUM(R3:R98)/4000</f>
        <v>0.21616321306332018</v>
      </c>
      <c r="S99" s="80">
        <f t="shared" si="6"/>
        <v>0</v>
      </c>
      <c r="T99" s="78">
        <f t="shared" si="6"/>
        <v>0.88741250000000038</v>
      </c>
      <c r="U99" s="78">
        <f t="shared" si="6"/>
        <v>11.069137500000004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0.40242749999999999</v>
      </c>
      <c r="Z99" s="75">
        <f t="shared" si="6"/>
        <v>-1.1963500000000002</v>
      </c>
      <c r="AA99" s="117">
        <f t="shared" si="6"/>
        <v>4.8869499999999979</v>
      </c>
      <c r="AB99" s="117">
        <f t="shared" si="6"/>
        <v>0</v>
      </c>
      <c r="AC99">
        <f t="shared" si="6"/>
        <v>0.38062374451720066</v>
      </c>
      <c r="AD99">
        <f t="shared" si="6"/>
        <v>40.046888741432944</v>
      </c>
      <c r="AE99">
        <f t="shared" si="6"/>
        <v>-0.16706275000000001</v>
      </c>
      <c r="AG99">
        <f t="shared" si="6"/>
        <v>39.879825991432959</v>
      </c>
      <c r="AI99">
        <f t="shared" si="6"/>
        <v>0</v>
      </c>
      <c r="AJ99">
        <f t="shared" si="6"/>
        <v>0</v>
      </c>
      <c r="AK99">
        <f t="shared" si="6"/>
        <v>0.8898950000000001</v>
      </c>
      <c r="AL99">
        <f t="shared" si="6"/>
        <v>-0.21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28.331144137958887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0.88158799999999982</v>
      </c>
      <c r="O3">
        <f>NDMC_ISGS_exbus!BB3</f>
        <v>69.86999999999999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1.5629234146954587</v>
      </c>
      <c r="AD3">
        <f>SUM(B3:AB3,AI3:AR3)-AC3</f>
        <v>176.04201007342485</v>
      </c>
      <c r="AE3">
        <f>'IDT-1'!E3</f>
        <v>0</v>
      </c>
      <c r="AF3" s="26"/>
      <c r="AG3">
        <f>SUM(AD3:AF3)+AT3</f>
        <v>176.04201007342485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29.09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28.331144137958887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0.8335383999999999</v>
      </c>
      <c r="O4">
        <f>NDMC_ISGS_exbus!BB4</f>
        <v>69.86999999999999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1.5625005782154586</v>
      </c>
      <c r="AD4">
        <f t="shared" ref="AD4:AD67" si="1">SUM(B4:AB4,AI4:AR4)-AC4</f>
        <v>175.99438330990483</v>
      </c>
      <c r="AE4">
        <f>'IDT-1'!E4</f>
        <v>0</v>
      </c>
      <c r="AF4" s="26"/>
      <c r="AG4">
        <f t="shared" ref="AG4:AG67" si="2">SUM(AD4:AF4)+AT4</f>
        <v>175.99438330990483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29.09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28.331144137958887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0.91579279999999985</v>
      </c>
      <c r="O5">
        <f>NDMC_ISGS_exbus!BB5</f>
        <v>69.969999999999985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1.5641044169354588</v>
      </c>
      <c r="AD5">
        <f t="shared" si="1"/>
        <v>176.17503387118484</v>
      </c>
      <c r="AE5">
        <f>'IDT-1'!E5</f>
        <v>0</v>
      </c>
      <c r="AF5" s="26"/>
      <c r="AG5">
        <f t="shared" si="2"/>
        <v>176.17503387118484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29.09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28.331144137958887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0.91477479999999989</v>
      </c>
      <c r="O6">
        <f>NDMC_ISGS_exbus!BB6</f>
        <v>69.969999999999985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1.5640954585354585</v>
      </c>
      <c r="AD6">
        <f t="shared" si="1"/>
        <v>176.17402482958482</v>
      </c>
      <c r="AE6">
        <f>'IDT-1'!E6</f>
        <v>0</v>
      </c>
      <c r="AF6" s="26"/>
      <c r="AG6">
        <f t="shared" si="2"/>
        <v>176.17402482958482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29.09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</v>
      </c>
      <c r="I7">
        <f>Bawana_NG!S7</f>
        <v>28.331144137958887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0.88728879999999977</v>
      </c>
      <c r="O7">
        <f>NDMC_ISGS_exbus!BB7</f>
        <v>69.969999999999985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1.7517679578452243</v>
      </c>
      <c r="AD7">
        <f t="shared" si="1"/>
        <v>96.868866330275054</v>
      </c>
      <c r="AE7">
        <f>'IDT-1'!E7</f>
        <v>0</v>
      </c>
      <c r="AF7" s="26"/>
      <c r="AG7">
        <f t="shared" si="2"/>
        <v>96.868866330275054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28.331144137958887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0.85511999999999988</v>
      </c>
      <c r="O8">
        <f>NDMC_ISGS_exbus!BB8</f>
        <v>69.969999999999985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1.5635704962954589</v>
      </c>
      <c r="AD8">
        <f t="shared" si="1"/>
        <v>176.11489499182485</v>
      </c>
      <c r="AE8">
        <f>'IDT-1'!E8</f>
        <v>0</v>
      </c>
      <c r="AF8" s="26"/>
      <c r="AG8">
        <f t="shared" si="2"/>
        <v>176.11489499182485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29.09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28.331144137958887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0.87364759999999997</v>
      </c>
      <c r="O9">
        <f>NDMC_ISGS_exbus!BB9</f>
        <v>69.969999999999985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1.4783735391754584</v>
      </c>
      <c r="AD9">
        <f t="shared" si="1"/>
        <v>166.51861954894483</v>
      </c>
      <c r="AE9">
        <f>'IDT-1'!E9</f>
        <v>0</v>
      </c>
      <c r="AF9" s="26"/>
      <c r="AG9">
        <f t="shared" si="2"/>
        <v>166.51861954894483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19.39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28.331144137958887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0.91090639999999989</v>
      </c>
      <c r="O10">
        <f>NDMC_ISGS_exbus!BB10</f>
        <v>69.969999999999985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1.3080694166154587</v>
      </c>
      <c r="AD10">
        <f t="shared" si="1"/>
        <v>147.33618247150483</v>
      </c>
      <c r="AE10">
        <f>'IDT-1'!E10</f>
        <v>0</v>
      </c>
      <c r="AF10" s="26"/>
      <c r="AG10">
        <f t="shared" si="2"/>
        <v>147.33618247150483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2.0422583404619332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28.331144137958887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0.94103919999999974</v>
      </c>
      <c r="O11">
        <f>NDMC_ISGS_exbus!BB11</f>
        <v>69.760000000000005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1.7498654628798695</v>
      </c>
      <c r="AD11">
        <f t="shared" si="1"/>
        <v>96.654576215540985</v>
      </c>
      <c r="AE11">
        <f>'IDT-1'!E11</f>
        <v>0</v>
      </c>
      <c r="AF11" s="26"/>
      <c r="AG11">
        <f t="shared" si="2"/>
        <v>96.654576215540985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2.0422583404619332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28.331144137958887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0.92556559999999988</v>
      </c>
      <c r="O12">
        <f>NDMC_ISGS_exbus!BB12</f>
        <v>69.760000000000005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1.3058229190901036</v>
      </c>
      <c r="AD12">
        <f t="shared" si="1"/>
        <v>147.08314515933074</v>
      </c>
      <c r="AE12">
        <f>'IDT-1'!E12</f>
        <v>0</v>
      </c>
      <c r="AF12" s="26"/>
      <c r="AG12">
        <f t="shared" si="2"/>
        <v>147.08314515933074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2.0422583404619332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28.331144137958887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0.88443839999999996</v>
      </c>
      <c r="O13">
        <f>NDMC_ISGS_exbus!BB13</f>
        <v>69.760000000000005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1.4760929997301035</v>
      </c>
      <c r="AD13">
        <f t="shared" si="1"/>
        <v>166.26174787869076</v>
      </c>
      <c r="AE13">
        <f>'IDT-1'!E13</f>
        <v>0</v>
      </c>
      <c r="AF13" s="26"/>
      <c r="AG13">
        <f t="shared" si="2"/>
        <v>166.26174787869076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19.39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2.0422583404619332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28.331144137958887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0.90296599999999971</v>
      </c>
      <c r="O14">
        <f>NDMC_ISGS_exbus!BB14</f>
        <v>69.760000000000005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1.3056240426101036</v>
      </c>
      <c r="AD14">
        <f t="shared" si="1"/>
        <v>147.06074443581073</v>
      </c>
      <c r="AE14">
        <f>'IDT-1'!E14</f>
        <v>0</v>
      </c>
      <c r="AF14" s="26"/>
      <c r="AG14">
        <f t="shared" si="2"/>
        <v>147.06074443581073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28.331144137958887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0.9361527999999999</v>
      </c>
      <c r="O15">
        <f>NDMC_ISGS_exbus!BB15</f>
        <v>69.760000000000005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1.7503499610452249</v>
      </c>
      <c r="AD15">
        <f t="shared" si="1"/>
        <v>96.709148327075098</v>
      </c>
      <c r="AE15">
        <f>'IDT-1'!E15</f>
        <v>0</v>
      </c>
      <c r="AF15" s="26"/>
      <c r="AG15">
        <f t="shared" si="2"/>
        <v>96.709148327075098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28.331144137958887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0.92841599999999969</v>
      </c>
      <c r="O16">
        <f>NDMC_ISGS_exbus!BB16</f>
        <v>69.760000000000005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1.3063755010954587</v>
      </c>
      <c r="AD16">
        <f t="shared" si="1"/>
        <v>147.14538598702484</v>
      </c>
      <c r="AE16">
        <f>'IDT-1'!E16</f>
        <v>0</v>
      </c>
      <c r="AF16" s="26"/>
      <c r="AG16">
        <f t="shared" si="2"/>
        <v>147.14538598702484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28.331144137958887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0.91375679999999992</v>
      </c>
      <c r="O17">
        <f>NDMC_ISGS_exbus!BB17</f>
        <v>69.760000000000005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1.3062465001354588</v>
      </c>
      <c r="AD17">
        <f t="shared" si="1"/>
        <v>147.13085578798484</v>
      </c>
      <c r="AE17">
        <f>'IDT-1'!E17</f>
        <v>0</v>
      </c>
      <c r="AF17" s="26"/>
      <c r="AG17">
        <f t="shared" si="2"/>
        <v>147.13085578798484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28.331144137958887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0.88342039999999999</v>
      </c>
      <c r="O18">
        <f>NDMC_ISGS_exbus!BB18</f>
        <v>69.760000000000005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1.3059795398154588</v>
      </c>
      <c r="AD18">
        <f t="shared" si="1"/>
        <v>147.10078634830484</v>
      </c>
      <c r="AE18">
        <f>'IDT-1'!E18</f>
        <v>0</v>
      </c>
      <c r="AF18" s="26"/>
      <c r="AG18">
        <f t="shared" si="2"/>
        <v>147.10078634830484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28.331144137958887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0.85511999999999988</v>
      </c>
      <c r="O19">
        <f>NDMC_ISGS_exbus!BB19</f>
        <v>69.760000000000005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1.3860595100162014</v>
      </c>
      <c r="AD19">
        <f t="shared" si="1"/>
        <v>45.632405978104124</v>
      </c>
      <c r="AE19">
        <f>'IDT-1'!E19</f>
        <v>0</v>
      </c>
      <c r="AF19" s="26"/>
      <c r="AG19">
        <f t="shared" si="2"/>
        <v>45.632405978104124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28.331144137958887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0.90398400000000001</v>
      </c>
      <c r="O20">
        <f>NDMC_ISGS_exbus!BB20</f>
        <v>69.760000000000005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0.89819249949545887</v>
      </c>
      <c r="AD20">
        <f t="shared" si="1"/>
        <v>101.16913698862486</v>
      </c>
      <c r="AE20">
        <f>'IDT-1'!E20</f>
        <v>0</v>
      </c>
      <c r="AF20" s="26"/>
      <c r="AG20">
        <f t="shared" si="2"/>
        <v>101.16913698862486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1.3336738306760416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28.331144137958887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0.88545639999999992</v>
      </c>
      <c r="O21">
        <f>NDMC_ISGS_exbus!BB21</f>
        <v>69.760000000000005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0.89126641444398746</v>
      </c>
      <c r="AD21">
        <f t="shared" si="1"/>
        <v>100.38900795419094</v>
      </c>
      <c r="AE21">
        <f>'IDT-1'!E21</f>
        <v>0</v>
      </c>
      <c r="AF21" s="26"/>
      <c r="AG21">
        <f t="shared" si="2"/>
        <v>100.38900795419094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1.3336738306760416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28.331144137958887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0.86387479999999994</v>
      </c>
      <c r="O22">
        <f>NDMC_ISGS_exbus!BB22</f>
        <v>69.760000000000005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0.89107649636398745</v>
      </c>
      <c r="AD22">
        <f t="shared" si="1"/>
        <v>100.36761627227094</v>
      </c>
      <c r="AE22">
        <f>'IDT-1'!E22</f>
        <v>0</v>
      </c>
      <c r="AF22" s="26"/>
      <c r="AG22">
        <f t="shared" si="2"/>
        <v>100.36761627227094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28.331144137958887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0.87364759999999997</v>
      </c>
      <c r="O23">
        <f>NDMC_ISGS_exbus!BB23</f>
        <v>69.77000000000001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1.341919915285225</v>
      </c>
      <c r="AD23">
        <f t="shared" si="1"/>
        <v>50.705073172835107</v>
      </c>
      <c r="AE23">
        <f>'IDT-1'!E23</f>
        <v>0</v>
      </c>
      <c r="AF23" s="26"/>
      <c r="AG23">
        <f t="shared" si="2"/>
        <v>50.705073172835107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28.331144137958887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0.92352959999999984</v>
      </c>
      <c r="O24">
        <f>NDMC_ISGS_exbus!BB24</f>
        <v>69.77000000000001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0.89845250077545891</v>
      </c>
      <c r="AD24">
        <f t="shared" si="1"/>
        <v>101.19842258734487</v>
      </c>
      <c r="AE24">
        <f>'IDT-1'!E24</f>
        <v>0</v>
      </c>
      <c r="AF24" s="26"/>
      <c r="AG24">
        <f t="shared" si="2"/>
        <v>101.19842258734487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28.331144137958887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0.93818879999999982</v>
      </c>
      <c r="O25">
        <f>NDMC_ISGS_exbus!BB25</f>
        <v>69.77000000000001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0.89858150173545892</v>
      </c>
      <c r="AD25">
        <f t="shared" si="1"/>
        <v>101.21295278638486</v>
      </c>
      <c r="AE25">
        <f>'IDT-1'!E25</f>
        <v>0</v>
      </c>
      <c r="AF25" s="26"/>
      <c r="AG25">
        <f t="shared" si="2"/>
        <v>101.21295278638486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28.331144137958887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0.95488399999999984</v>
      </c>
      <c r="O26">
        <f>NDMC_ISGS_exbus!BB26</f>
        <v>69.890000000000015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0.89978441949545895</v>
      </c>
      <c r="AD26">
        <f t="shared" si="1"/>
        <v>101.34844506862487</v>
      </c>
      <c r="AE26">
        <f>'IDT-1'!E26</f>
        <v>0</v>
      </c>
      <c r="AF26" s="26"/>
      <c r="AG26">
        <f t="shared" si="2"/>
        <v>101.34844506862487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28.331144137958887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0.9361527999999999</v>
      </c>
      <c r="O27">
        <f>NDMC_ISGS_exbus!BB27</f>
        <v>70.11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1.3454619610452248</v>
      </c>
      <c r="AD27">
        <f t="shared" si="1"/>
        <v>51.104036327075086</v>
      </c>
      <c r="AE27">
        <f>'IDT-1'!E27</f>
        <v>0</v>
      </c>
      <c r="AF27" s="26"/>
      <c r="AG27">
        <f t="shared" si="2"/>
        <v>51.104036327075086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28.331144137958887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0.93330239999999975</v>
      </c>
      <c r="O28">
        <f>NDMC_ISGS_exbus!BB28</f>
        <v>70.11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0.90153050141545876</v>
      </c>
      <c r="AD28">
        <f t="shared" si="1"/>
        <v>101.54511738670485</v>
      </c>
      <c r="AE28">
        <f>'IDT-1'!E28</f>
        <v>0</v>
      </c>
      <c r="AF28" s="26"/>
      <c r="AG28">
        <f t="shared" si="2"/>
        <v>101.54511738670485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27.985728888170915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0.93818879999999982</v>
      </c>
      <c r="O29">
        <f>NDMC_ISGS_exbus!BB29</f>
        <v>70.05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0.8980058475373246</v>
      </c>
      <c r="AD29">
        <f t="shared" si="1"/>
        <v>101.14811319079502</v>
      </c>
      <c r="AE29">
        <f>'IDT-1'!E29</f>
        <v>0</v>
      </c>
      <c r="AF29" s="26"/>
      <c r="AG29">
        <f t="shared" si="2"/>
        <v>101.14811319079502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28.331144137958887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0.89909759999999994</v>
      </c>
      <c r="O30">
        <f>NDMC_ISGS_exbus!BB30</f>
        <v>70.05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0.90070149917545883</v>
      </c>
      <c r="AD30">
        <f t="shared" si="1"/>
        <v>101.45174158894486</v>
      </c>
      <c r="AE30">
        <f>'IDT-1'!E30</f>
        <v>0</v>
      </c>
      <c r="AF30" s="26"/>
      <c r="AG30">
        <f t="shared" si="2"/>
        <v>101.45174158894486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1.3336738306760416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28.331144137958887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0.89909759999999994</v>
      </c>
      <c r="O31">
        <f>NDMC_ISGS_exbus!BB31</f>
        <v>69.97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1.2483595578918001</v>
      </c>
      <c r="AD31">
        <f t="shared" si="1"/>
        <v>60.255556010743121</v>
      </c>
      <c r="AE31">
        <f>'IDT-1'!E31</f>
        <v>0</v>
      </c>
      <c r="AF31" s="26"/>
      <c r="AG31">
        <f t="shared" si="2"/>
        <v>60.255556010743121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28.331144137958887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0.90988839999999993</v>
      </c>
      <c r="O32">
        <f>NDMC_ISGS_exbus!BB32</f>
        <v>69.97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1.0707244582154589</v>
      </c>
      <c r="AD32">
        <f t="shared" si="1"/>
        <v>120.60250942990486</v>
      </c>
      <c r="AE32">
        <f>'IDT-1'!E32</f>
        <v>0</v>
      </c>
      <c r="AF32" s="26"/>
      <c r="AG32">
        <f t="shared" si="2"/>
        <v>120.60250942990486</v>
      </c>
      <c r="AI32" s="75">
        <f>PXIL!K32</f>
        <v>0</v>
      </c>
      <c r="AJ32" s="75">
        <f>PXIL!Q32</f>
        <v>0</v>
      </c>
      <c r="AK32" s="75">
        <f>RTM_IEX!K32</f>
        <v>19.39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0.82478359999999984</v>
      </c>
      <c r="O33">
        <f>NDMC_ISGS_exbus!BB33</f>
        <v>70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1.0766534675614206</v>
      </c>
      <c r="AD33">
        <f t="shared" si="1"/>
        <v>121.27033148260001</v>
      </c>
      <c r="AE33">
        <f>'IDT-1'!E33</f>
        <v>0</v>
      </c>
      <c r="AF33" s="26"/>
      <c r="AG33">
        <f t="shared" si="2"/>
        <v>121.27033148260001</v>
      </c>
      <c r="AI33" s="75">
        <f>PXIL!K33</f>
        <v>0</v>
      </c>
      <c r="AJ33" s="75">
        <f>PXIL!Q33</f>
        <v>0</v>
      </c>
      <c r="AK33" s="75">
        <f>RTM_IEX!K33</f>
        <v>19.39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0.86692879999999994</v>
      </c>
      <c r="O34">
        <f>NDMC_ISGS_exbus!BB34</f>
        <v>70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1.1623843453214207</v>
      </c>
      <c r="AD34">
        <f t="shared" si="1"/>
        <v>130.92674580484001</v>
      </c>
      <c r="AE34">
        <f>'IDT-1'!E34</f>
        <v>0</v>
      </c>
      <c r="AF34" s="26"/>
      <c r="AG34">
        <f t="shared" si="2"/>
        <v>130.92674580484001</v>
      </c>
      <c r="AI34" s="75">
        <f>PXIL!K34</f>
        <v>0</v>
      </c>
      <c r="AJ34" s="75">
        <f>PXIL!Q34</f>
        <v>0</v>
      </c>
      <c r="AK34" s="75">
        <f>RTM_IEX!K34</f>
        <v>29.09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29.059999999999995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0.86285679999999998</v>
      </c>
      <c r="O35">
        <f>NDMC_ISGS_exbus!BB35</f>
        <v>69.97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1.6739805117214206</v>
      </c>
      <c r="AD35">
        <f t="shared" si="1"/>
        <v>188.55107763844001</v>
      </c>
      <c r="AE35">
        <f>'IDT-1'!E35</f>
        <v>0</v>
      </c>
      <c r="AF35" s="26"/>
      <c r="AG35">
        <f t="shared" si="2"/>
        <v>188.55107763844001</v>
      </c>
      <c r="AI35" s="75">
        <f>PXIL!K35</f>
        <v>0</v>
      </c>
      <c r="AJ35" s="75">
        <f>PXIL!Q35</f>
        <v>0</v>
      </c>
      <c r="AK35" s="75">
        <f>RTM_IEX!K35</f>
        <v>87.26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6.06</v>
      </c>
      <c r="H36">
        <f>PPCL_Spot!S36</f>
        <v>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0.91966119999999996</v>
      </c>
      <c r="O36">
        <f>NDMC_ISGS_exbus!BB36</f>
        <v>69.97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1.9412083904414206</v>
      </c>
      <c r="AD36">
        <f t="shared" si="1"/>
        <v>218.65065415971998</v>
      </c>
      <c r="AE36">
        <f>'IDT-1'!E36</f>
        <v>0</v>
      </c>
      <c r="AF36" s="26"/>
      <c r="AG36">
        <f t="shared" si="2"/>
        <v>218.65065415971998</v>
      </c>
      <c r="AI36" s="75">
        <f>PXIL!K36</f>
        <v>0</v>
      </c>
      <c r="AJ36" s="75">
        <f>PXIL!Q36</f>
        <v>0</v>
      </c>
      <c r="AK36" s="75">
        <f>RTM_IEX!K36</f>
        <v>53.33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58.18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6.06</v>
      </c>
      <c r="H37">
        <f>PPCL_Spot!S37</f>
        <v>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0.90601999999999994</v>
      </c>
      <c r="O37">
        <f>NDMC_ISGS_exbus!BB37</f>
        <v>69.87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2.0680723478814205</v>
      </c>
      <c r="AD37">
        <f t="shared" si="1"/>
        <v>232.94014900228001</v>
      </c>
      <c r="AE37">
        <f>'IDT-1'!E37</f>
        <v>0</v>
      </c>
      <c r="AF37" s="26"/>
      <c r="AG37">
        <f t="shared" si="2"/>
        <v>232.94014900228001</v>
      </c>
      <c r="AI37" s="75">
        <f>PXIL!K37</f>
        <v>0</v>
      </c>
      <c r="AJ37" s="75">
        <f>PXIL!Q37</f>
        <v>0</v>
      </c>
      <c r="AK37" s="75">
        <f>RTM_IEX!K37</f>
        <v>53.32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72.72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6.06</v>
      </c>
      <c r="H38">
        <f>PPCL_Spot!S38</f>
        <v>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0.89034279999999988</v>
      </c>
      <c r="O38">
        <f>NDMC_ISGS_exbus!BB38</f>
        <v>69.87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2.3666063885214204</v>
      </c>
      <c r="AD38">
        <f t="shared" si="1"/>
        <v>266.56593776164004</v>
      </c>
      <c r="AE38">
        <f>'IDT-1'!E38</f>
        <v>0</v>
      </c>
      <c r="AF38" s="26"/>
      <c r="AG38">
        <f t="shared" si="2"/>
        <v>266.56593776164004</v>
      </c>
      <c r="AI38" s="75">
        <f>PXIL!K38</f>
        <v>0</v>
      </c>
      <c r="AJ38" s="75">
        <f>PXIL!Q38</f>
        <v>0</v>
      </c>
      <c r="AK38" s="75">
        <f>RTM_IEX!K38</f>
        <v>63.02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96.96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12.12</v>
      </c>
      <c r="H39">
        <f>PPCL_Spot!S39</f>
        <v>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0.8893247999999998</v>
      </c>
      <c r="O39">
        <f>NDMC_ISGS_exbus!BB39</f>
        <v>69.849999999999994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44.599999999999994</v>
      </c>
      <c r="AB39" s="117">
        <f>-STOA!Q39</f>
        <v>0</v>
      </c>
      <c r="AC39">
        <f t="shared" si="0"/>
        <v>1.9502850309432582</v>
      </c>
      <c r="AD39">
        <f t="shared" si="1"/>
        <v>219.67301393988149</v>
      </c>
      <c r="AE39">
        <f>'IDT-1'!E39</f>
        <v>0</v>
      </c>
      <c r="AF39" s="26"/>
      <c r="AG39">
        <f t="shared" si="2"/>
        <v>219.67301393988149</v>
      </c>
      <c r="AI39" s="75">
        <f>PXIL!K39</f>
        <v>0</v>
      </c>
      <c r="AJ39" s="75">
        <f>PXIL!Q39</f>
        <v>0</v>
      </c>
      <c r="AK39" s="75">
        <f>RTM_IEX!K39</f>
        <v>43.63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7.7780554861284674</v>
      </c>
      <c r="H40">
        <f>PPCL_Spot!S40</f>
        <v>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0.85410199999999992</v>
      </c>
      <c r="O40">
        <f>NDMC_ISGS_exbus!BB40</f>
        <v>69.849999999999994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44.599999999999994</v>
      </c>
      <c r="AB40" s="117">
        <f>-STOA!Q40</f>
        <v>0</v>
      </c>
      <c r="AC40">
        <f t="shared" si="0"/>
        <v>2.6796539585811887</v>
      </c>
      <c r="AD40">
        <f t="shared" si="1"/>
        <v>301.82647769837206</v>
      </c>
      <c r="AE40">
        <f>'IDT-1'!E40</f>
        <v>0</v>
      </c>
      <c r="AF40" s="26"/>
      <c r="AG40">
        <f t="shared" si="2"/>
        <v>301.82647769837206</v>
      </c>
      <c r="AI40" s="75">
        <f>PXIL!K40</f>
        <v>0</v>
      </c>
      <c r="AJ40" s="75">
        <f>PXIL!Q40</f>
        <v>0</v>
      </c>
      <c r="AK40" s="75">
        <f>RTM_IEX!K40</f>
        <v>63.02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87.26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15.287452091318114</v>
      </c>
      <c r="H41">
        <f>PPCL_Spot!S41</f>
        <v>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0.8962471999999998</v>
      </c>
      <c r="O41">
        <f>NDMC_ISGS_exbus!BB41</f>
        <v>69.849999999999994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44.599999999999994</v>
      </c>
      <c r="AB41" s="117">
        <f>-STOA!Q41</f>
        <v>0</v>
      </c>
      <c r="AC41">
        <f t="shared" si="0"/>
        <v>2.5754755264668576</v>
      </c>
      <c r="AD41">
        <f t="shared" si="1"/>
        <v>290.09219793567604</v>
      </c>
      <c r="AE41">
        <f>'IDT-1'!E41</f>
        <v>0</v>
      </c>
      <c r="AF41" s="26"/>
      <c r="AG41">
        <f t="shared" si="2"/>
        <v>290.09219793567604</v>
      </c>
      <c r="AI41" s="75">
        <f>PXIL!K41</f>
        <v>0</v>
      </c>
      <c r="AJ41" s="75">
        <f>PXIL!Q41</f>
        <v>0</v>
      </c>
      <c r="AK41" s="75">
        <f>RTM_IEX!K41</f>
        <v>43.63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15.287452091318114</v>
      </c>
      <c r="H42">
        <f>PPCL_Spot!S42</f>
        <v>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0.86102439999999991</v>
      </c>
      <c r="O42">
        <f>NDMC_ISGS_exbus!BB42</f>
        <v>69.929999999999993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44.599999999999994</v>
      </c>
      <c r="AB42" s="117">
        <f>-STOA!Q42</f>
        <v>0</v>
      </c>
      <c r="AC42">
        <f t="shared" si="0"/>
        <v>2.8318615658268573</v>
      </c>
      <c r="AD42">
        <f t="shared" si="1"/>
        <v>318.97058909631602</v>
      </c>
      <c r="AE42">
        <f>'IDT-1'!E42</f>
        <v>0</v>
      </c>
      <c r="AF42" s="26"/>
      <c r="AG42">
        <f t="shared" si="2"/>
        <v>318.97058909631602</v>
      </c>
      <c r="AI42" s="75">
        <f>PXIL!K42</f>
        <v>0</v>
      </c>
      <c r="AJ42" s="75">
        <f>PXIL!Q42</f>
        <v>0</v>
      </c>
      <c r="AK42" s="75">
        <f>RTM_IEX!K42</f>
        <v>63.02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96.96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22.793689483751084</v>
      </c>
      <c r="H43">
        <f>PPCL_Spot!S43</f>
        <v>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0.88342039999999999</v>
      </c>
      <c r="O43">
        <f>NDMC_ISGS_exbus!BB43</f>
        <v>69.94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44.599999999999994</v>
      </c>
      <c r="AB43" s="117">
        <f>-STOA!Q43</f>
        <v>0</v>
      </c>
      <c r="AC43">
        <f t="shared" si="0"/>
        <v>2.3863055396802677</v>
      </c>
      <c r="AD43">
        <f t="shared" si="1"/>
        <v>268.78477851489555</v>
      </c>
      <c r="AE43">
        <f>'IDT-1'!E43</f>
        <v>0</v>
      </c>
      <c r="AF43" s="26"/>
      <c r="AG43">
        <f t="shared" si="2"/>
        <v>268.78477851489555</v>
      </c>
      <c r="AI43" s="75">
        <f>PXIL!K43</f>
        <v>0</v>
      </c>
      <c r="AJ43" s="75">
        <f>PXIL!Q43</f>
        <v>0</v>
      </c>
      <c r="AK43" s="75">
        <f>RTM_IEX!K43</f>
        <v>43.63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58.18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22.793689483751084</v>
      </c>
      <c r="H44">
        <f>PPCL_Spot!S44</f>
        <v>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0.85715599999999981</v>
      </c>
      <c r="O44">
        <f>NDMC_ISGS_exbus!BB44</f>
        <v>70.069999999999993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44.599999999999994</v>
      </c>
      <c r="AB44" s="117">
        <f>-STOA!Q44</f>
        <v>0</v>
      </c>
      <c r="AC44">
        <f t="shared" si="0"/>
        <v>2.9844744129602674</v>
      </c>
      <c r="AD44">
        <f t="shared" si="1"/>
        <v>336.16034524161557</v>
      </c>
      <c r="AE44">
        <f>'IDT-1'!E44</f>
        <v>0</v>
      </c>
      <c r="AF44" s="26"/>
      <c r="AG44">
        <f t="shared" si="2"/>
        <v>336.16034524161557</v>
      </c>
      <c r="AI44" s="75">
        <f>PXIL!K44</f>
        <v>0</v>
      </c>
      <c r="AJ44" s="75">
        <f>PXIL!Q44</f>
        <v>0</v>
      </c>
      <c r="AK44" s="75">
        <f>RTM_IEX!K44</f>
        <v>63.02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106.66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22.79</v>
      </c>
      <c r="H45">
        <f>PPCL_Spot!S45</f>
        <v>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0.81602879999999989</v>
      </c>
      <c r="O45">
        <f>NDMC_ISGS_exbus!BB45</f>
        <v>70.17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44.599999999999994</v>
      </c>
      <c r="AB45" s="117">
        <f>-STOA!Q45</f>
        <v>0</v>
      </c>
      <c r="AC45">
        <f t="shared" si="0"/>
        <v>3.0702320261432581</v>
      </c>
      <c r="AD45">
        <f t="shared" si="1"/>
        <v>345.81977094468152</v>
      </c>
      <c r="AE45">
        <f>'IDT-1'!E45</f>
        <v>0</v>
      </c>
      <c r="AF45" s="26"/>
      <c r="AG45">
        <f t="shared" si="2"/>
        <v>345.81977094468152</v>
      </c>
      <c r="AI45" s="75">
        <f>PXIL!K45</f>
        <v>0</v>
      </c>
      <c r="AJ45" s="75">
        <f>PXIL!Q45</f>
        <v>0</v>
      </c>
      <c r="AK45" s="75">
        <f>RTM_IEX!K45</f>
        <v>63.02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116.35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33.33</v>
      </c>
      <c r="H46">
        <f>PPCL_Spot!S46</f>
        <v>0</v>
      </c>
      <c r="I46">
        <f>Bawana_NG!S46</f>
        <v>27.868856052210319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0.85125159999999978</v>
      </c>
      <c r="O46">
        <f>NDMC_ISGS_exbus!BB46</f>
        <v>70.17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44.599999999999994</v>
      </c>
      <c r="AB46" s="117">
        <f>-STOA!Q46</f>
        <v>0</v>
      </c>
      <c r="AC46">
        <f t="shared" si="0"/>
        <v>3.3235319200427087</v>
      </c>
      <c r="AD46">
        <f t="shared" si="1"/>
        <v>374.35054990299238</v>
      </c>
      <c r="AE46">
        <f>'IDT-1'!E46</f>
        <v>0</v>
      </c>
      <c r="AF46" s="26"/>
      <c r="AG46">
        <f t="shared" si="2"/>
        <v>374.35054990299238</v>
      </c>
      <c r="AI46" s="75">
        <f>PXIL!K46</f>
        <v>0</v>
      </c>
      <c r="AJ46" s="75">
        <f>PXIL!Q46</f>
        <v>0</v>
      </c>
      <c r="AK46" s="75">
        <f>RTM_IEX!K46</f>
        <v>72.72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126.05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42.42</v>
      </c>
      <c r="H47">
        <f>PPCL_Spot!S47</f>
        <v>0</v>
      </c>
      <c r="I47">
        <f>Bawana_NG!S47</f>
        <v>27.868856052210319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0.86977919999999986</v>
      </c>
      <c r="O47">
        <f>NDMC_ISGS_exbus!BB47</f>
        <v>70.069999999999993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44.599999999999994</v>
      </c>
      <c r="AB47" s="117">
        <f>-STOA!Q47</f>
        <v>0</v>
      </c>
      <c r="AC47">
        <f t="shared" si="0"/>
        <v>2.805462962922709</v>
      </c>
      <c r="AD47">
        <f t="shared" si="1"/>
        <v>315.99714646011239</v>
      </c>
      <c r="AE47">
        <f>'IDT-1'!E47</f>
        <v>0</v>
      </c>
      <c r="AF47" s="26"/>
      <c r="AG47">
        <f t="shared" si="2"/>
        <v>315.99714646011239</v>
      </c>
      <c r="AI47" s="75">
        <f>PXIL!K47</f>
        <v>0</v>
      </c>
      <c r="AJ47" s="75">
        <f>PXIL!Q47</f>
        <v>0</v>
      </c>
      <c r="AK47" s="75">
        <f>RTM_IEX!K47</f>
        <v>43.63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42.42</v>
      </c>
      <c r="H48">
        <f>PPCL_Spot!S48</f>
        <v>0</v>
      </c>
      <c r="I48">
        <f>Bawana_NG!S48</f>
        <v>27.868856052210319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0.8687611999999999</v>
      </c>
      <c r="O48">
        <f>NDMC_ISGS_exbus!BB48</f>
        <v>70.099999999999994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44.599999999999994</v>
      </c>
      <c r="AB48" s="117">
        <f>-STOA!Q48</f>
        <v>0</v>
      </c>
      <c r="AC48">
        <f t="shared" si="0"/>
        <v>3.4030620045227087</v>
      </c>
      <c r="AD48">
        <f t="shared" si="1"/>
        <v>383.30852941851236</v>
      </c>
      <c r="AE48">
        <f>'IDT-1'!E48</f>
        <v>0</v>
      </c>
      <c r="AF48" s="26"/>
      <c r="AG48">
        <f t="shared" si="2"/>
        <v>383.30852941851236</v>
      </c>
      <c r="AI48" s="75">
        <f>PXIL!K48</f>
        <v>0</v>
      </c>
      <c r="AJ48" s="75">
        <f>PXIL!Q48</f>
        <v>0</v>
      </c>
      <c r="AK48" s="75">
        <f>RTM_IEX!K48</f>
        <v>72.72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126.05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</v>
      </c>
      <c r="F49">
        <f>GT_Spot!S49</f>
        <v>0</v>
      </c>
      <c r="G49">
        <f>PPCL_NG!S49</f>
        <v>36.36</v>
      </c>
      <c r="H49">
        <f>PPCL_Spot!S49</f>
        <v>9.33</v>
      </c>
      <c r="I49">
        <f>Bawana_NG!S49</f>
        <v>27.868856052210319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0.86591079999999998</v>
      </c>
      <c r="O49">
        <f>NDMC_ISGS_exbus!BB49</f>
        <v>70.149999999999991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44.599999999999994</v>
      </c>
      <c r="AB49" s="117">
        <f>-STOA!Q49</f>
        <v>0</v>
      </c>
      <c r="AC49">
        <f t="shared" si="0"/>
        <v>2.9446099482994508</v>
      </c>
      <c r="AD49">
        <f t="shared" si="1"/>
        <v>331.67015690391088</v>
      </c>
      <c r="AE49">
        <f>'IDT-1'!E49</f>
        <v>0</v>
      </c>
      <c r="AF49" s="26"/>
      <c r="AG49">
        <f t="shared" si="2"/>
        <v>331.67015690391088</v>
      </c>
      <c r="AI49" s="75">
        <f>PXIL!K49</f>
        <v>0</v>
      </c>
      <c r="AJ49" s="75">
        <f>PXIL!Q49</f>
        <v>0</v>
      </c>
      <c r="AK49" s="75">
        <f>RTM_IEX!K49</f>
        <v>19.39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126.05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1.2694282380396733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27.868856052210319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0.87670159999999986</v>
      </c>
      <c r="O50">
        <f>NDMC_ISGS_exbus!BB50</f>
        <v>70.17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44.599999999999994</v>
      </c>
      <c r="AB50" s="117">
        <f>-STOA!Q50</f>
        <v>0</v>
      </c>
      <c r="AC50">
        <f t="shared" si="0"/>
        <v>2.9619478758342002</v>
      </c>
      <c r="AD50">
        <f t="shared" si="1"/>
        <v>333.62303801441578</v>
      </c>
      <c r="AE50">
        <f>'IDT-1'!E50</f>
        <v>0</v>
      </c>
      <c r="AF50" s="26"/>
      <c r="AG50">
        <f t="shared" si="2"/>
        <v>333.62303801441578</v>
      </c>
      <c r="AI50" s="75">
        <f>PXIL!K50</f>
        <v>0</v>
      </c>
      <c r="AJ50" s="75">
        <f>PXIL!Q50</f>
        <v>0</v>
      </c>
      <c r="AK50" s="75">
        <f>RTM_IEX!K50</f>
        <v>19.39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126.05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1.2694282380396733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26.959999999999997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0.84331119999999982</v>
      </c>
      <c r="O51">
        <f>NDMC_ISGS_exbus!BB51</f>
        <v>70.180000000000007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</v>
      </c>
      <c r="AB51" s="117">
        <f>-STOA!Q51</f>
        <v>0</v>
      </c>
      <c r="AC51">
        <f t="shared" si="0"/>
        <v>2.3138081070547494</v>
      </c>
      <c r="AD51">
        <f t="shared" si="1"/>
        <v>260.61893133098494</v>
      </c>
      <c r="AE51">
        <f>'IDT-1'!E51</f>
        <v>0</v>
      </c>
      <c r="AF51" s="26"/>
      <c r="AG51">
        <f t="shared" si="2"/>
        <v>260.61893133098494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96.96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1.2694282380396733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26.959999999999997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0.86489279999999991</v>
      </c>
      <c r="O52">
        <f>NDMC_ISGS_exbus!BB52</f>
        <v>70.180000000000007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</v>
      </c>
      <c r="AB52" s="117">
        <f>-STOA!Q52</f>
        <v>0</v>
      </c>
      <c r="AC52">
        <f t="shared" si="0"/>
        <v>2.9112540251347494</v>
      </c>
      <c r="AD52">
        <f t="shared" si="1"/>
        <v>327.91306701290495</v>
      </c>
      <c r="AE52">
        <f>'IDT-1'!E52</f>
        <v>0</v>
      </c>
      <c r="AF52" s="26"/>
      <c r="AG52">
        <f t="shared" si="2"/>
        <v>327.91306701290495</v>
      </c>
      <c r="AI52" s="75">
        <f>PXIL!K52</f>
        <v>0</v>
      </c>
      <c r="AJ52" s="75">
        <f>PXIL!Q52</f>
        <v>0</v>
      </c>
      <c r="AK52" s="75">
        <f>RTM_IEX!K52</f>
        <v>19.39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145.44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1.2694282380396733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26.959999999999997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0.89136079999999995</v>
      </c>
      <c r="O53">
        <f>NDMC_ISGS_exbus!BB53</f>
        <v>70.180000000000007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</v>
      </c>
      <c r="AB53" s="117">
        <f>-STOA!Q53</f>
        <v>0</v>
      </c>
      <c r="AC53">
        <f t="shared" si="0"/>
        <v>3.0138309435347495</v>
      </c>
      <c r="AD53">
        <f t="shared" si="1"/>
        <v>339.46695809450495</v>
      </c>
      <c r="AE53">
        <f>'IDT-1'!E53</f>
        <v>0</v>
      </c>
      <c r="AF53" s="26"/>
      <c r="AG53">
        <f t="shared" si="2"/>
        <v>339.46695809450495</v>
      </c>
      <c r="AI53" s="75">
        <f>PXIL!K53</f>
        <v>0</v>
      </c>
      <c r="AJ53" s="75">
        <f>PXIL!Q53</f>
        <v>0</v>
      </c>
      <c r="AK53" s="75">
        <f>RTM_IEX!K53</f>
        <v>31.02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145.44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1.2694282380396733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26.959999999999997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0.90887039999999986</v>
      </c>
      <c r="O54">
        <f>NDMC_ISGS_exbus!BB54</f>
        <v>70.03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</v>
      </c>
      <c r="AB54" s="117">
        <f>-STOA!Q54</f>
        <v>0</v>
      </c>
      <c r="AC54">
        <f t="shared" si="0"/>
        <v>3.0980250280147494</v>
      </c>
      <c r="AD54">
        <f t="shared" si="1"/>
        <v>348.95027361002491</v>
      </c>
      <c r="AE54">
        <f>'IDT-1'!E54</f>
        <v>0</v>
      </c>
      <c r="AF54" s="26"/>
      <c r="AG54">
        <f t="shared" si="2"/>
        <v>348.95027361002491</v>
      </c>
      <c r="AI54" s="75">
        <f>PXIL!K54</f>
        <v>0</v>
      </c>
      <c r="AJ54" s="75">
        <f>PXIL!Q54</f>
        <v>0</v>
      </c>
      <c r="AK54" s="75">
        <f>RTM_IEX!K54</f>
        <v>40.72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145.44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1.2694282380396733</v>
      </c>
      <c r="F55">
        <f>GT_Spot!S55</f>
        <v>0</v>
      </c>
      <c r="G55">
        <f>PPCL_NG!S55</f>
        <v>36.36</v>
      </c>
      <c r="H55">
        <f>PPCL_Spot!S55</f>
        <v>7.67</v>
      </c>
      <c r="I55">
        <f>Bawana_NG!S55</f>
        <v>26.959999999999997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0.87466559999999993</v>
      </c>
      <c r="O55">
        <f>NDMC_ISGS_exbus!BB55</f>
        <v>70.03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</v>
      </c>
      <c r="AB55" s="117">
        <f>-STOA!Q55</f>
        <v>0</v>
      </c>
      <c r="AC55">
        <f t="shared" si="0"/>
        <v>2.394692025774749</v>
      </c>
      <c r="AD55">
        <f t="shared" si="1"/>
        <v>269.72940181226488</v>
      </c>
      <c r="AE55">
        <f>'IDT-1'!E55</f>
        <v>0</v>
      </c>
      <c r="AF55" s="26"/>
      <c r="AG55">
        <f t="shared" si="2"/>
        <v>269.72940181226488</v>
      </c>
      <c r="AI55" s="75">
        <f>PXIL!K55</f>
        <v>0</v>
      </c>
      <c r="AJ55" s="75">
        <f>PXIL!Q55</f>
        <v>0</v>
      </c>
      <c r="AK55" s="75">
        <f>RTM_IEX!K55</f>
        <v>11.64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96.96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1.2694282380396733</v>
      </c>
      <c r="F56">
        <f>GT_Spot!S56</f>
        <v>0</v>
      </c>
      <c r="G56">
        <f>PPCL_NG!S56</f>
        <v>36.36</v>
      </c>
      <c r="H56">
        <f>PPCL_Spot!S56</f>
        <v>8.2100000000000009</v>
      </c>
      <c r="I56">
        <f>Bawana_NG!S56</f>
        <v>26.959999999999997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0.89706159999999979</v>
      </c>
      <c r="O56">
        <f>NDMC_ISGS_exbus!BB56</f>
        <v>70.03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</v>
      </c>
      <c r="AB56" s="117">
        <f>-STOA!Q56</f>
        <v>0</v>
      </c>
      <c r="AC56">
        <f t="shared" si="0"/>
        <v>3.0821691105747488</v>
      </c>
      <c r="AD56">
        <f t="shared" si="1"/>
        <v>347.16432072746494</v>
      </c>
      <c r="AE56">
        <f>'IDT-1'!E56</f>
        <v>0</v>
      </c>
      <c r="AF56" s="26"/>
      <c r="AG56">
        <f t="shared" si="2"/>
        <v>347.16432072746494</v>
      </c>
      <c r="AI56" s="75">
        <f>PXIL!K56</f>
        <v>0</v>
      </c>
      <c r="AJ56" s="75">
        <f>PXIL!Q56</f>
        <v>0</v>
      </c>
      <c r="AK56" s="75">
        <f>RTM_IEX!K56</f>
        <v>40.72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145.44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1.2694282380396733</v>
      </c>
      <c r="F57">
        <f>GT_Spot!S57</f>
        <v>0</v>
      </c>
      <c r="G57">
        <f>PPCL_NG!S57</f>
        <v>36.36</v>
      </c>
      <c r="H57">
        <f>PPCL_Spot!S57</f>
        <v>8.2100000000000009</v>
      </c>
      <c r="I57">
        <f>Bawana_NG!S57</f>
        <v>26.959999999999997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0.85898839999999999</v>
      </c>
      <c r="O57">
        <f>NDMC_ISGS_exbus!BB57</f>
        <v>70.009999999999991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</v>
      </c>
      <c r="AB57" s="117">
        <f>-STOA!Q57</f>
        <v>0</v>
      </c>
      <c r="AC57">
        <f t="shared" si="0"/>
        <v>2.9963860664147495</v>
      </c>
      <c r="AD57">
        <f t="shared" si="1"/>
        <v>337.50203057162491</v>
      </c>
      <c r="AE57">
        <f>'IDT-1'!E57</f>
        <v>0</v>
      </c>
      <c r="AF57" s="26"/>
      <c r="AG57">
        <f t="shared" si="2"/>
        <v>337.50203057162491</v>
      </c>
      <c r="AI57" s="75">
        <f>PXIL!K57</f>
        <v>0</v>
      </c>
      <c r="AJ57" s="75">
        <f>PXIL!Q57</f>
        <v>0</v>
      </c>
      <c r="AK57" s="75">
        <f>RTM_IEX!K57</f>
        <v>31.03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145.44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0.58462946020128093</v>
      </c>
      <c r="F58">
        <f>GT_Spot!S58</f>
        <v>0</v>
      </c>
      <c r="G58">
        <f>PPCL_NG!S58</f>
        <v>36.36</v>
      </c>
      <c r="H58">
        <f>PPCL_Spot!S58</f>
        <v>8.2100000000000009</v>
      </c>
      <c r="I58">
        <f>Bawana_NG!S58</f>
        <v>26.959999999999997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0.85308399999999995</v>
      </c>
      <c r="O58">
        <f>NDMC_ISGS_exbus!BB58</f>
        <v>70.009999999999991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</v>
      </c>
      <c r="AB58" s="117">
        <f>-STOA!Q58</f>
        <v>0</v>
      </c>
      <c r="AC58">
        <f t="shared" si="0"/>
        <v>3.075579878449771</v>
      </c>
      <c r="AD58">
        <f t="shared" si="1"/>
        <v>346.42213358175144</v>
      </c>
      <c r="AE58">
        <f>'IDT-1'!E58</f>
        <v>0</v>
      </c>
      <c r="AF58" s="26"/>
      <c r="AG58">
        <f t="shared" si="2"/>
        <v>346.42213358175144</v>
      </c>
      <c r="AI58" s="75">
        <f>PXIL!K58</f>
        <v>0</v>
      </c>
      <c r="AJ58" s="75">
        <f>PXIL!Q58</f>
        <v>0</v>
      </c>
      <c r="AK58" s="75">
        <f>RTM_IEX!K58</f>
        <v>40.72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145.44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0.58462946020128093</v>
      </c>
      <c r="F59">
        <f>GT_Spot!S59</f>
        <v>0</v>
      </c>
      <c r="G59">
        <f>PPCL_NG!S59</f>
        <v>36.36</v>
      </c>
      <c r="H59">
        <f>PPCL_Spot!S59</f>
        <v>8.2100000000000009</v>
      </c>
      <c r="I59">
        <f>Bawana_NG!S59</f>
        <v>26.959999999999997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0.67045479999999991</v>
      </c>
      <c r="O59">
        <f>NDMC_ISGS_exbus!BB59</f>
        <v>70.009999999999991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</v>
      </c>
      <c r="AB59" s="117">
        <f>-STOA!Q59</f>
        <v>0</v>
      </c>
      <c r="AC59">
        <f t="shared" si="0"/>
        <v>2.672956741489771</v>
      </c>
      <c r="AD59">
        <f t="shared" si="1"/>
        <v>301.07212751871145</v>
      </c>
      <c r="AE59">
        <f>'IDT-1'!E59</f>
        <v>0</v>
      </c>
      <c r="AF59" s="26"/>
      <c r="AG59">
        <f t="shared" si="2"/>
        <v>301.07212751871145</v>
      </c>
      <c r="AI59" s="75">
        <f>PXIL!K59</f>
        <v>0</v>
      </c>
      <c r="AJ59" s="75">
        <f>PXIL!Q59</f>
        <v>0</v>
      </c>
      <c r="AK59" s="75">
        <f>RTM_IEX!K59</f>
        <v>43.63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0.92102607232968869</v>
      </c>
      <c r="F60">
        <f>GT_Spot!S60</f>
        <v>0</v>
      </c>
      <c r="G60">
        <f>PPCL_NG!S60</f>
        <v>36.36</v>
      </c>
      <c r="H60">
        <f>PPCL_Spot!S60</f>
        <v>4.79</v>
      </c>
      <c r="I60">
        <f>Bawana_NG!S60</f>
        <v>26.959999999999997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0.35467119999999996</v>
      </c>
      <c r="O60">
        <f>NDMC_ISGS_exbus!BB60</f>
        <v>70.009999999999991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</v>
      </c>
      <c r="AB60" s="117">
        <f>-STOA!Q60</f>
        <v>0</v>
      </c>
      <c r="AC60">
        <f t="shared" si="0"/>
        <v>3.1976181359965015</v>
      </c>
      <c r="AD60">
        <f t="shared" si="1"/>
        <v>360.16807913633318</v>
      </c>
      <c r="AE60">
        <f>'IDT-1'!E60</f>
        <v>0</v>
      </c>
      <c r="AF60" s="26"/>
      <c r="AG60">
        <f t="shared" si="2"/>
        <v>360.16807913633318</v>
      </c>
      <c r="AI60" s="75">
        <f>PXIL!K60</f>
        <v>0</v>
      </c>
      <c r="AJ60" s="75">
        <f>PXIL!Q60</f>
        <v>0</v>
      </c>
      <c r="AK60" s="75">
        <f>RTM_IEX!K60</f>
        <v>58.17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145.44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2.2185709687801736</v>
      </c>
      <c r="F61">
        <f>GT_Spot!S61</f>
        <v>0</v>
      </c>
      <c r="G61">
        <f>PPCL_NG!S61</f>
        <v>36.36</v>
      </c>
      <c r="H61">
        <f>PPCL_Spot!S61</f>
        <v>7.67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0.80523799999999979</v>
      </c>
      <c r="O61">
        <f>NDMC_ISGS_exbus!BB61</f>
        <v>70.009999999999991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</v>
      </c>
      <c r="AB61" s="117">
        <f>-STOA!Q61</f>
        <v>0</v>
      </c>
      <c r="AC61">
        <f t="shared" si="0"/>
        <v>3.2383455189252657</v>
      </c>
      <c r="AD61">
        <f t="shared" si="1"/>
        <v>364.75546344985491</v>
      </c>
      <c r="AE61">
        <f>'IDT-1'!E61</f>
        <v>0</v>
      </c>
      <c r="AF61" s="26"/>
      <c r="AG61">
        <f t="shared" si="2"/>
        <v>364.75546344985491</v>
      </c>
      <c r="AI61" s="75">
        <f>PXIL!K61</f>
        <v>0</v>
      </c>
      <c r="AJ61" s="75">
        <f>PXIL!Q61</f>
        <v>0</v>
      </c>
      <c r="AK61" s="75">
        <f>RTM_IEX!K61</f>
        <v>58.17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145.44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2.2185709687801736</v>
      </c>
      <c r="F62">
        <f>GT_Spot!S62</f>
        <v>0</v>
      </c>
      <c r="G62">
        <f>PPCL_NG!S62</f>
        <v>36.36</v>
      </c>
      <c r="H62">
        <f>PPCL_Spot!S62</f>
        <v>8.2100000000000009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0.88728879999999977</v>
      </c>
      <c r="O62">
        <f>NDMC_ISGS_exbus!BB62</f>
        <v>69.92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</v>
      </c>
      <c r="AB62" s="117">
        <f>-STOA!Q62</f>
        <v>0</v>
      </c>
      <c r="AC62">
        <f t="shared" si="0"/>
        <v>3.2431155659652662</v>
      </c>
      <c r="AD62">
        <f t="shared" si="1"/>
        <v>365.29274420281496</v>
      </c>
      <c r="AE62">
        <f>'IDT-1'!E62</f>
        <v>0</v>
      </c>
      <c r="AF62" s="26"/>
      <c r="AG62">
        <f t="shared" si="2"/>
        <v>365.29274420281496</v>
      </c>
      <c r="AI62" s="75">
        <f>PXIL!K62</f>
        <v>0</v>
      </c>
      <c r="AJ62" s="75">
        <f>PXIL!Q62</f>
        <v>0</v>
      </c>
      <c r="AK62" s="75">
        <f>RTM_IEX!K62</f>
        <v>58.18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145.44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2.2923511805786494</v>
      </c>
      <c r="F63">
        <f>GT_Spot!S63</f>
        <v>0</v>
      </c>
      <c r="G63">
        <f>PPCL_NG!S63</f>
        <v>36.36</v>
      </c>
      <c r="H63">
        <f>PPCL_Spot!S63</f>
        <v>8.2100000000000009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0.88342039999999999</v>
      </c>
      <c r="O63">
        <f>NDMC_ISGS_exbus!BB63</f>
        <v>69.92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</v>
      </c>
      <c r="AB63" s="117">
        <f>-STOA!Q63</f>
        <v>0</v>
      </c>
      <c r="AC63">
        <f t="shared" si="0"/>
        <v>2.6891547899090922</v>
      </c>
      <c r="AD63">
        <f t="shared" si="1"/>
        <v>302.89661679066961</v>
      </c>
      <c r="AE63">
        <f>'IDT-1'!E63</f>
        <v>0</v>
      </c>
      <c r="AF63" s="26"/>
      <c r="AG63">
        <f t="shared" si="2"/>
        <v>302.89661679066961</v>
      </c>
      <c r="AI63" s="75">
        <f>PXIL!K63</f>
        <v>0</v>
      </c>
      <c r="AJ63" s="75">
        <f>PXIL!Q63</f>
        <v>0</v>
      </c>
      <c r="AK63" s="75">
        <f>RTM_IEX!K63</f>
        <v>33.94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106.66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2.361190555370801</v>
      </c>
      <c r="F64">
        <f>GT_Spot!S64</f>
        <v>0</v>
      </c>
      <c r="G64">
        <f>PPCL_NG!S64</f>
        <v>36.36</v>
      </c>
      <c r="H64">
        <f>PPCL_Spot!S64</f>
        <v>8.2100000000000009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0.87466559999999993</v>
      </c>
      <c r="O64">
        <f>NDMC_ISGS_exbus!BB64</f>
        <v>69.92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</v>
      </c>
      <c r="AB64" s="117">
        <f>-STOA!Q64</f>
        <v>0</v>
      </c>
      <c r="AC64">
        <f t="shared" si="0"/>
        <v>3.1588995341672632</v>
      </c>
      <c r="AD64">
        <f t="shared" si="1"/>
        <v>355.80695662120354</v>
      </c>
      <c r="AE64">
        <f>'IDT-1'!E64</f>
        <v>0</v>
      </c>
      <c r="AF64" s="26"/>
      <c r="AG64">
        <f t="shared" si="2"/>
        <v>355.80695662120354</v>
      </c>
      <c r="AI64" s="75">
        <f>PXIL!K64</f>
        <v>0</v>
      </c>
      <c r="AJ64" s="75">
        <f>PXIL!Q64</f>
        <v>0</v>
      </c>
      <c r="AK64" s="75">
        <f>RTM_IEX!K64</f>
        <v>48.48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145.44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2.361190555370801</v>
      </c>
      <c r="F65">
        <f>GT_Spot!S65</f>
        <v>0</v>
      </c>
      <c r="G65">
        <f>PPCL_NG!S65</f>
        <v>36.36</v>
      </c>
      <c r="H65">
        <f>PPCL_Spot!S65</f>
        <v>8.2100000000000009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0.86000639999999995</v>
      </c>
      <c r="O65">
        <f>NDMC_ISGS_exbus!BB65</f>
        <v>69.92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</v>
      </c>
      <c r="AB65" s="117">
        <f>-STOA!Q65</f>
        <v>0</v>
      </c>
      <c r="AC65">
        <f t="shared" si="0"/>
        <v>3.1587705332072633</v>
      </c>
      <c r="AD65">
        <f t="shared" si="1"/>
        <v>355.7924264221636</v>
      </c>
      <c r="AE65">
        <f>'IDT-1'!E65</f>
        <v>0</v>
      </c>
      <c r="AF65" s="26"/>
      <c r="AG65">
        <f t="shared" si="2"/>
        <v>355.7924264221636</v>
      </c>
      <c r="AI65" s="75">
        <f>PXIL!K65</f>
        <v>0</v>
      </c>
      <c r="AJ65" s="75">
        <f>PXIL!Q65</f>
        <v>0</v>
      </c>
      <c r="AK65" s="75">
        <f>RTM_IEX!K65</f>
        <v>48.48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145.44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2.361190555370801</v>
      </c>
      <c r="F66">
        <f>GT_Spot!S66</f>
        <v>0</v>
      </c>
      <c r="G66">
        <f>PPCL_NG!S66</f>
        <v>36.36</v>
      </c>
      <c r="H66">
        <f>PPCL_Spot!S66</f>
        <v>8.2100000000000009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0.8962471999999998</v>
      </c>
      <c r="O66">
        <f>NDMC_ISGS_exbus!BB66</f>
        <v>69.92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12.9</v>
      </c>
      <c r="Z66" s="75">
        <f>IEX!Q66</f>
        <v>0</v>
      </c>
      <c r="AA66" s="117">
        <f>STOA!K66</f>
        <v>20.36</v>
      </c>
      <c r="AB66" s="117">
        <f>-STOA!Q66</f>
        <v>0</v>
      </c>
      <c r="AC66">
        <f t="shared" si="0"/>
        <v>3.1589134522472628</v>
      </c>
      <c r="AD66">
        <f t="shared" si="1"/>
        <v>355.80852430312353</v>
      </c>
      <c r="AE66">
        <f>'IDT-1'!E66</f>
        <v>0</v>
      </c>
      <c r="AF66" s="26"/>
      <c r="AG66">
        <f t="shared" si="2"/>
        <v>355.80852430312353</v>
      </c>
      <c r="AI66" s="75">
        <f>PXIL!K66</f>
        <v>0</v>
      </c>
      <c r="AJ66" s="75">
        <f>PXIL!Q66</f>
        <v>0</v>
      </c>
      <c r="AK66" s="75">
        <f>RTM_IEX!K66</f>
        <v>48.48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132.52000000000001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1.6155797101449274</v>
      </c>
      <c r="F67">
        <f>GT_Spot!S67</f>
        <v>0</v>
      </c>
      <c r="G67">
        <f>PPCL_NG!S67</f>
        <v>36.36</v>
      </c>
      <c r="H67">
        <f>PPCL_Spot!S67</f>
        <v>5.1100000000000003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0.8962471999999998</v>
      </c>
      <c r="O67">
        <f>NDMC_ISGS_exbus!BB67</f>
        <v>69.94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</v>
      </c>
      <c r="AB67" s="117">
        <f>-STOA!Q67</f>
        <v>0</v>
      </c>
      <c r="AC67">
        <f t="shared" si="0"/>
        <v>2.4428080768092757</v>
      </c>
      <c r="AD67">
        <f t="shared" si="1"/>
        <v>275.14901883333562</v>
      </c>
      <c r="AE67">
        <f>'IDT-1'!E67</f>
        <v>0</v>
      </c>
      <c r="AF67" s="26"/>
      <c r="AG67">
        <f t="shared" si="2"/>
        <v>275.14901883333562</v>
      </c>
      <c r="AI67" s="75">
        <f>PXIL!K67</f>
        <v>0</v>
      </c>
      <c r="AJ67" s="75">
        <f>PXIL!Q67</f>
        <v>0</v>
      </c>
      <c r="AK67" s="75">
        <f>RTM_IEX!K67</f>
        <v>19.39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96.96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1.4432610124917815</v>
      </c>
      <c r="F68">
        <f>GT_Spot!S68</f>
        <v>0</v>
      </c>
      <c r="G68">
        <f>PPCL_NG!S68</f>
        <v>36.36</v>
      </c>
      <c r="H68">
        <f>PPCL_Spot!S68</f>
        <v>4.79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0.91375679999999992</v>
      </c>
      <c r="O68">
        <f>NDMC_ISGS_exbus!BB68</f>
        <v>69.94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4.6500000000000004</v>
      </c>
      <c r="Z68" s="75">
        <f>IEX!Q68</f>
        <v>0</v>
      </c>
      <c r="AA68" s="117">
        <f>STOA!K68</f>
        <v>20.36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3.0353577567499279</v>
      </c>
      <c r="AD68">
        <f t="shared" ref="AD68:AD98" si="4">SUM(B68:AB68,AI68:AR68)-AC68</f>
        <v>341.89166005574185</v>
      </c>
      <c r="AE68">
        <f>'IDT-1'!E68</f>
        <v>0</v>
      </c>
      <c r="AF68" s="26"/>
      <c r="AG68">
        <f t="shared" ref="AG68:AG98" si="5">SUM(AD68:AF68)+AT68</f>
        <v>341.89166005574185</v>
      </c>
      <c r="AI68" s="75">
        <f>PXIL!K68</f>
        <v>0</v>
      </c>
      <c r="AJ68" s="75">
        <f>PXIL!Q68</f>
        <v>0</v>
      </c>
      <c r="AK68" s="75">
        <f>RTM_IEX!K68</f>
        <v>38.78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140.72999999999999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2.361190555370801</v>
      </c>
      <c r="F69">
        <f>GT_Spot!S69</f>
        <v>0</v>
      </c>
      <c r="G69">
        <f>PPCL_NG!S69</f>
        <v>36.36</v>
      </c>
      <c r="H69">
        <f>PPCL_Spot!S69</f>
        <v>8.2100000000000009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0.92454759999999991</v>
      </c>
      <c r="O69">
        <f>NDMC_ISGS_exbus!BB69</f>
        <v>69.94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6.4</v>
      </c>
      <c r="Z69" s="75">
        <f>IEX!Q69</f>
        <v>0</v>
      </c>
      <c r="AA69" s="117">
        <f>STOA!K69</f>
        <v>20.36</v>
      </c>
      <c r="AB69" s="117">
        <f>-STOA!Q69</f>
        <v>0</v>
      </c>
      <c r="AC69">
        <f t="shared" si="3"/>
        <v>2.8181624957672633</v>
      </c>
      <c r="AD69">
        <f t="shared" si="4"/>
        <v>317.42757565960352</v>
      </c>
      <c r="AE69">
        <f>'IDT-1'!E69</f>
        <v>0</v>
      </c>
      <c r="AF69" s="26"/>
      <c r="AG69">
        <f t="shared" si="5"/>
        <v>317.42757565960352</v>
      </c>
      <c r="AI69" s="75">
        <f>PXIL!K69</f>
        <v>0</v>
      </c>
      <c r="AJ69" s="75">
        <f>PXIL!Q69</f>
        <v>0</v>
      </c>
      <c r="AK69" s="75">
        <f>RTM_IEX!K69</f>
        <v>19.39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129.34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2.361190555370801</v>
      </c>
      <c r="F70">
        <f>GT_Spot!S70</f>
        <v>0</v>
      </c>
      <c r="G70">
        <f>PPCL_NG!S70</f>
        <v>36.36</v>
      </c>
      <c r="H70">
        <f>PPCL_Spot!S70</f>
        <v>8.2100000000000009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0.89034279999999988</v>
      </c>
      <c r="O70">
        <f>NDMC_ISGS_exbus!BB70</f>
        <v>69.94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9.41</v>
      </c>
      <c r="Z70" s="75">
        <f>IEX!Q70</f>
        <v>0</v>
      </c>
      <c r="AA70" s="117">
        <f>STOA!K70</f>
        <v>20.36</v>
      </c>
      <c r="AB70" s="117">
        <f>-STOA!Q70</f>
        <v>0</v>
      </c>
      <c r="AC70">
        <f t="shared" si="3"/>
        <v>2.8177734935272629</v>
      </c>
      <c r="AD70">
        <f t="shared" si="4"/>
        <v>317.38375986184349</v>
      </c>
      <c r="AE70">
        <f>'IDT-1'!E70</f>
        <v>0</v>
      </c>
      <c r="AF70" s="26"/>
      <c r="AG70">
        <f t="shared" si="5"/>
        <v>317.38375986184349</v>
      </c>
      <c r="AI70" s="75">
        <f>PXIL!K70</f>
        <v>0</v>
      </c>
      <c r="AJ70" s="75">
        <f>PXIL!Q70</f>
        <v>0</v>
      </c>
      <c r="AK70" s="75">
        <f>RTM_IEX!K70</f>
        <v>19.39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126.32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2.213938260056127</v>
      </c>
      <c r="F71">
        <f>GT_Spot!S71</f>
        <v>0</v>
      </c>
      <c r="G71">
        <f>PPCL_NG!S71</f>
        <v>36.36</v>
      </c>
      <c r="H71">
        <f>PPCL_Spot!S71</f>
        <v>8.2100000000000009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0.88545639999999992</v>
      </c>
      <c r="O71">
        <f>NDMC_ISGS_exbus!BB71</f>
        <v>69.94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0.68</v>
      </c>
      <c r="Z71" s="75">
        <f>IEX!Q71</f>
        <v>0</v>
      </c>
      <c r="AA71" s="117">
        <f>STOA!K71</f>
        <v>20.36</v>
      </c>
      <c r="AB71" s="117">
        <f>-STOA!Q71</f>
        <v>0</v>
      </c>
      <c r="AC71">
        <f t="shared" si="3"/>
        <v>2.3041866730084943</v>
      </c>
      <c r="AD71">
        <f t="shared" si="4"/>
        <v>259.53520798704767</v>
      </c>
      <c r="AE71">
        <f>'IDT-1'!E71</f>
        <v>0</v>
      </c>
      <c r="AF71" s="26"/>
      <c r="AG71">
        <f t="shared" si="5"/>
        <v>259.53520798704767</v>
      </c>
      <c r="AI71" s="75">
        <f>PXIL!K71</f>
        <v>0</v>
      </c>
      <c r="AJ71" s="75">
        <f>PXIL!Q71</f>
        <v>0</v>
      </c>
      <c r="AK71" s="75">
        <f>RTM_IEX!K71</f>
        <v>29.09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67.14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2.2784845650140313</v>
      </c>
      <c r="F72">
        <f>GT_Spot!S72</f>
        <v>0</v>
      </c>
      <c r="G72">
        <f>PPCL_NG!S72</f>
        <v>36.36</v>
      </c>
      <c r="H72">
        <f>PPCL_Spot!S72</f>
        <v>8.2100000000000009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0.90113359999999987</v>
      </c>
      <c r="O72">
        <f>NDMC_ISGS_exbus!BB72</f>
        <v>69.94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15.13</v>
      </c>
      <c r="Z72" s="75">
        <f>IEX!Q72</f>
        <v>0</v>
      </c>
      <c r="AA72" s="117">
        <f>STOA!K72</f>
        <v>20.36</v>
      </c>
      <c r="AB72" s="117">
        <f>-STOA!Q72</f>
        <v>0</v>
      </c>
      <c r="AC72">
        <f t="shared" si="3"/>
        <v>2.8167886398521236</v>
      </c>
      <c r="AD72">
        <f t="shared" si="4"/>
        <v>317.27282952516191</v>
      </c>
      <c r="AE72">
        <f>'IDT-1'!E72</f>
        <v>0</v>
      </c>
      <c r="AF72" s="26"/>
      <c r="AG72">
        <f t="shared" si="5"/>
        <v>317.27282952516191</v>
      </c>
      <c r="AI72" s="75">
        <f>PXIL!K72</f>
        <v>0</v>
      </c>
      <c r="AJ72" s="75">
        <f>PXIL!Q72</f>
        <v>0</v>
      </c>
      <c r="AK72" s="75">
        <f>RTM_IEX!K72</f>
        <v>48.48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91.47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2.2784845650140313</v>
      </c>
      <c r="F73">
        <f>GT_Spot!S73</f>
        <v>0</v>
      </c>
      <c r="G73">
        <f>PPCL_NG!S73</f>
        <v>36.36</v>
      </c>
      <c r="H73">
        <f>PPCL_Spot!S73</f>
        <v>7.67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0.87181519999999979</v>
      </c>
      <c r="O73">
        <f>NDMC_ISGS_exbus!BB73</f>
        <v>69.94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</v>
      </c>
      <c r="AB73" s="117">
        <f>-STOA!Q73</f>
        <v>0</v>
      </c>
      <c r="AC73">
        <f t="shared" si="3"/>
        <v>2.5563146379321235</v>
      </c>
      <c r="AD73">
        <f t="shared" si="4"/>
        <v>287.93398512708194</v>
      </c>
      <c r="AE73">
        <f>'IDT-1'!E73</f>
        <v>0</v>
      </c>
      <c r="AF73" s="26"/>
      <c r="AG73">
        <f t="shared" si="5"/>
        <v>287.93398512708194</v>
      </c>
      <c r="AI73" s="75">
        <f>PXIL!K73</f>
        <v>0</v>
      </c>
      <c r="AJ73" s="75">
        <f>PXIL!Q73</f>
        <v>0</v>
      </c>
      <c r="AK73" s="75">
        <f>RTM_IEX!K73</f>
        <v>29.09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96.96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2.2095857272452371</v>
      </c>
      <c r="F74">
        <f>GT_Spot!S74</f>
        <v>0</v>
      </c>
      <c r="G74">
        <f>PPCL_NG!S74</f>
        <v>36.36</v>
      </c>
      <c r="H74">
        <f>PPCL_Spot!S74</f>
        <v>8.2100000000000009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0.88647439999999988</v>
      </c>
      <c r="O74">
        <f>NDMC_ISGS_exbus!BB74</f>
        <v>69.94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</v>
      </c>
      <c r="AB74" s="117">
        <f>-STOA!Q74</f>
        <v>0</v>
      </c>
      <c r="AC74">
        <f t="shared" si="3"/>
        <v>2.4752293291197582</v>
      </c>
      <c r="AD74">
        <f t="shared" si="4"/>
        <v>278.80083079812545</v>
      </c>
      <c r="AE74">
        <f>'IDT-1'!E74</f>
        <v>0</v>
      </c>
      <c r="AF74" s="26"/>
      <c r="AG74">
        <f t="shared" si="5"/>
        <v>278.80083079812545</v>
      </c>
      <c r="AI74" s="75">
        <f>PXIL!K74</f>
        <v>0</v>
      </c>
      <c r="AJ74" s="75">
        <f>PXIL!Q74</f>
        <v>0</v>
      </c>
      <c r="AK74" s="75">
        <f>RTM_IEX!K74</f>
        <v>19.39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96.96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2.2283640762019958</v>
      </c>
      <c r="F75">
        <f>GT_Spot!S75</f>
        <v>0</v>
      </c>
      <c r="G75">
        <f>PPCL_NG!S75</f>
        <v>36.36</v>
      </c>
      <c r="H75">
        <f>PPCL_Spot!S75</f>
        <v>8.2100000000000009</v>
      </c>
      <c r="I75">
        <f>Bawana_NG!S75</f>
        <v>27.239999999999995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0.8756835999999999</v>
      </c>
      <c r="O75">
        <f>NDMC_ISGS_exbus!BB75</f>
        <v>69.720000000000013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1.9639316195505776</v>
      </c>
      <c r="AD75">
        <f t="shared" si="4"/>
        <v>221.2101160566514</v>
      </c>
      <c r="AE75">
        <f>'IDT-1'!E75</f>
        <v>0</v>
      </c>
      <c r="AF75" s="26"/>
      <c r="AG75">
        <f t="shared" si="5"/>
        <v>221.2101160566514</v>
      </c>
      <c r="AI75" s="75">
        <f>PXIL!K75</f>
        <v>0</v>
      </c>
      <c r="AJ75" s="75">
        <f>PXIL!Q75</f>
        <v>0</v>
      </c>
      <c r="AK75" s="75">
        <f>RTM_IEX!K75</f>
        <v>29.09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48.48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8.2100000000000009</v>
      </c>
      <c r="I76">
        <f>Bawana_NG!S76</f>
        <v>27.239999999999995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0.8824023999999997</v>
      </c>
      <c r="O76">
        <f>NDMC_ISGS_exbus!BB76</f>
        <v>69.720000000000013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19.579999999999998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2.4744330818517812</v>
      </c>
      <c r="AD76">
        <f t="shared" si="4"/>
        <v>278.71114440130521</v>
      </c>
      <c r="AE76">
        <f>'IDT-1'!E76</f>
        <v>0</v>
      </c>
      <c r="AF76" s="26"/>
      <c r="AG76">
        <f t="shared" si="5"/>
        <v>278.71114440130521</v>
      </c>
      <c r="AI76" s="75">
        <f>PXIL!K76</f>
        <v>0</v>
      </c>
      <c r="AJ76" s="75">
        <f>PXIL!Q76</f>
        <v>0</v>
      </c>
      <c r="AK76" s="75">
        <f>RTM_IEX!K76</f>
        <v>38.78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77.34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8.2100000000000009</v>
      </c>
      <c r="I77">
        <f>Bawana_NG!S77</f>
        <v>27.239999999999995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0.90194799999999975</v>
      </c>
      <c r="O77">
        <f>NDMC_ISGS_exbus!BB77</f>
        <v>69.720000000000013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37.04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2.2615570831317813</v>
      </c>
      <c r="AD77">
        <f t="shared" si="4"/>
        <v>254.73356600002518</v>
      </c>
      <c r="AE77">
        <f>'IDT-1'!E77</f>
        <v>0</v>
      </c>
      <c r="AF77" s="26"/>
      <c r="AG77">
        <f t="shared" si="5"/>
        <v>254.73356600002518</v>
      </c>
      <c r="AI77" s="75">
        <f>PXIL!K77</f>
        <v>0</v>
      </c>
      <c r="AJ77" s="75">
        <f>PXIL!Q77</f>
        <v>0</v>
      </c>
      <c r="AK77" s="75">
        <f>RTM_IEX!K77</f>
        <v>33.94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40.51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8.2100000000000009</v>
      </c>
      <c r="I78">
        <f>Bawana_NG!S78</f>
        <v>27.239999999999995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0.84921559999999985</v>
      </c>
      <c r="O78">
        <f>NDMC_ISGS_exbus!BB78</f>
        <v>69.720000000000013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42.28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2.1753810380117811</v>
      </c>
      <c r="AD78">
        <f t="shared" si="4"/>
        <v>245.02700964514517</v>
      </c>
      <c r="AE78">
        <f>'IDT-1'!E78</f>
        <v>0</v>
      </c>
      <c r="AF78" s="26"/>
      <c r="AG78">
        <f t="shared" si="5"/>
        <v>245.02700964514517</v>
      </c>
      <c r="AI78" s="75">
        <f>PXIL!K78</f>
        <v>0</v>
      </c>
      <c r="AJ78" s="75">
        <f>PXIL!Q78</f>
        <v>0</v>
      </c>
      <c r="AK78" s="75">
        <f>RTM_IEX!K78</f>
        <v>24.24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35.229999999999997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2.1657695796794676</v>
      </c>
      <c r="F79">
        <f>GT_Spot!S79</f>
        <v>0</v>
      </c>
      <c r="G79">
        <f>PPCL_NG!S79</f>
        <v>36.36</v>
      </c>
      <c r="H79">
        <f>PPCL_Spot!S79</f>
        <v>7.67</v>
      </c>
      <c r="I79">
        <f>Bawana_NG!S79</f>
        <v>27.239999999999995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0.86204239999999988</v>
      </c>
      <c r="O79">
        <f>NDMC_ISGS_exbus!BB79</f>
        <v>69.760000000000019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8.9499999999999993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1.6076527454211791</v>
      </c>
      <c r="AD79">
        <f t="shared" si="4"/>
        <v>181.08015923425828</v>
      </c>
      <c r="AE79">
        <f>'IDT-1'!E79</f>
        <v>0</v>
      </c>
      <c r="AF79" s="26"/>
      <c r="AG79">
        <f t="shared" si="5"/>
        <v>181.08015923425828</v>
      </c>
      <c r="AI79" s="75">
        <f>PXIL!K79</f>
        <v>0</v>
      </c>
      <c r="AJ79" s="75">
        <f>PXIL!Q79</f>
        <v>0</v>
      </c>
      <c r="AK79" s="75">
        <f>RTM_IEX!K79</f>
        <v>18.82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9.89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2.1657695796794676</v>
      </c>
      <c r="F80">
        <f>GT_Spot!S80</f>
        <v>0</v>
      </c>
      <c r="G80">
        <f>PPCL_NG!S80</f>
        <v>36.36</v>
      </c>
      <c r="H80">
        <f>PPCL_Spot!S80</f>
        <v>8.2100000000000009</v>
      </c>
      <c r="I80">
        <f>Bawana_NG!S80</f>
        <v>27.239999999999995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0.88443839999999996</v>
      </c>
      <c r="O80">
        <f>NDMC_ISGS_exbus!BB80</f>
        <v>69.760000000000019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20.62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1.7830578302211797</v>
      </c>
      <c r="AD80">
        <f t="shared" si="4"/>
        <v>200.83715014945832</v>
      </c>
      <c r="AE80">
        <f>'IDT-1'!E80</f>
        <v>0</v>
      </c>
      <c r="AF80" s="26"/>
      <c r="AG80">
        <f t="shared" si="5"/>
        <v>200.83715014945832</v>
      </c>
      <c r="AI80" s="75">
        <f>PXIL!K80</f>
        <v>0</v>
      </c>
      <c r="AJ80" s="75">
        <f>PXIL!Q80</f>
        <v>0</v>
      </c>
      <c r="AK80" s="75">
        <f>RTM_IEX!K80</f>
        <v>16.79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19.62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2.1657695796794676</v>
      </c>
      <c r="F81">
        <f>GT_Spot!S81</f>
        <v>0</v>
      </c>
      <c r="G81">
        <f>PPCL_NG!S81</f>
        <v>36.36</v>
      </c>
      <c r="H81">
        <f>PPCL_Spot!S81</f>
        <v>8.2100000000000009</v>
      </c>
      <c r="I81">
        <f>Bawana_NG!S81</f>
        <v>27.239999999999995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0.85715599999999981</v>
      </c>
      <c r="O81">
        <f>NDMC_ISGS_exbus!BB81</f>
        <v>69.760000000000019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21.39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1.7522817451011796</v>
      </c>
      <c r="AD81">
        <f t="shared" si="4"/>
        <v>197.37064383457829</v>
      </c>
      <c r="AE81">
        <f>'IDT-1'!E81</f>
        <v>0</v>
      </c>
      <c r="AF81" s="26"/>
      <c r="AG81">
        <f t="shared" si="5"/>
        <v>197.37064383457829</v>
      </c>
      <c r="AI81" s="75">
        <f>PXIL!K81</f>
        <v>0</v>
      </c>
      <c r="AJ81" s="75">
        <f>PXIL!Q81</f>
        <v>0</v>
      </c>
      <c r="AK81" s="75">
        <f>RTM_IEX!K81</f>
        <v>13.81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18.36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2.1657695796794676</v>
      </c>
      <c r="F82">
        <f>GT_Spot!S82</f>
        <v>0</v>
      </c>
      <c r="G82">
        <f>PPCL_NG!S82</f>
        <v>36.36</v>
      </c>
      <c r="H82">
        <f>PPCL_Spot!S82</f>
        <v>8.2100000000000009</v>
      </c>
      <c r="I82">
        <f>Bawana_NG!S82</f>
        <v>27.239999999999995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0.88443839999999996</v>
      </c>
      <c r="O82">
        <f>NDMC_ISGS_exbus!BB82</f>
        <v>69.760000000000019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22.39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1.7253298302211795</v>
      </c>
      <c r="AD82">
        <f t="shared" si="4"/>
        <v>194.33487814945829</v>
      </c>
      <c r="AE82">
        <f>'IDT-1'!E82</f>
        <v>0</v>
      </c>
      <c r="AF82" s="26"/>
      <c r="AG82">
        <f t="shared" si="5"/>
        <v>194.33487814945829</v>
      </c>
      <c r="AI82" s="75">
        <f>PXIL!K82</f>
        <v>0</v>
      </c>
      <c r="AJ82" s="75">
        <f>PXIL!Q82</f>
        <v>0</v>
      </c>
      <c r="AK82" s="75">
        <f>RTM_IEX!K82</f>
        <v>10.26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17.82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2.1657695796794676</v>
      </c>
      <c r="F83">
        <f>GT_Spot!S83</f>
        <v>0</v>
      </c>
      <c r="G83">
        <f>PPCL_NG!S83</f>
        <v>36.36</v>
      </c>
      <c r="H83">
        <f>PPCL_Spot!S83</f>
        <v>8.2100000000000009</v>
      </c>
      <c r="I83">
        <f>Bawana_NG!S83</f>
        <v>27.24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0.85511999999999988</v>
      </c>
      <c r="O83">
        <f>NDMC_ISGS_exbus!BB83</f>
        <v>69.760000000000019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1.4099438283011794</v>
      </c>
      <c r="AD83">
        <f t="shared" si="4"/>
        <v>158.81094575137828</v>
      </c>
      <c r="AE83">
        <f>'IDT-1'!E83</f>
        <v>0</v>
      </c>
      <c r="AF83" s="26"/>
      <c r="AG83">
        <f t="shared" si="5"/>
        <v>158.81094575137828</v>
      </c>
      <c r="AI83" s="75">
        <f>PXIL!K83</f>
        <v>0</v>
      </c>
      <c r="AJ83" s="75">
        <f>PXIL!Q83</f>
        <v>0</v>
      </c>
      <c r="AK83" s="75">
        <f>RTM_IEX!K83</f>
        <v>7.44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4.22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2.1657695796794676</v>
      </c>
      <c r="F84">
        <f>GT_Spot!S84</f>
        <v>0</v>
      </c>
      <c r="G84">
        <f>PPCL_NG!S84</f>
        <v>36.36</v>
      </c>
      <c r="H84">
        <f>PPCL_Spot!S84</f>
        <v>8.2100000000000009</v>
      </c>
      <c r="I84">
        <f>Bawana_NG!S84</f>
        <v>27.24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0.86102439999999991</v>
      </c>
      <c r="O84">
        <f>NDMC_ISGS_exbus!BB84</f>
        <v>69.760000000000019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18.22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1.7135957870211795</v>
      </c>
      <c r="AD84">
        <f t="shared" si="4"/>
        <v>193.01319819265831</v>
      </c>
      <c r="AE84">
        <f>'IDT-1'!E84</f>
        <v>0</v>
      </c>
      <c r="AF84" s="26"/>
      <c r="AG84">
        <f t="shared" si="5"/>
        <v>193.01319819265831</v>
      </c>
      <c r="AI84" s="75">
        <f>PXIL!K84</f>
        <v>0</v>
      </c>
      <c r="AJ84" s="75">
        <f>PXIL!Q84</f>
        <v>0</v>
      </c>
      <c r="AK84" s="75">
        <f>RTM_IEX!K84</f>
        <v>12.28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18.66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2.1657695796794676</v>
      </c>
      <c r="F85">
        <f>GT_Spot!S85</f>
        <v>0</v>
      </c>
      <c r="G85">
        <f>PPCL_NG!S85</f>
        <v>36.36</v>
      </c>
      <c r="H85">
        <f>PPCL_Spot!S85</f>
        <v>5.1077792264232951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0.87853399999999993</v>
      </c>
      <c r="O85">
        <f>NDMC_ISGS_exbus!BB85</f>
        <v>69.820000000000022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19.98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1.6842503286937047</v>
      </c>
      <c r="AD85">
        <f t="shared" si="4"/>
        <v>189.70783247740908</v>
      </c>
      <c r="AE85">
        <f>'IDT-1'!E85</f>
        <v>0</v>
      </c>
      <c r="AF85" s="26"/>
      <c r="AG85">
        <f t="shared" si="5"/>
        <v>189.70783247740908</v>
      </c>
      <c r="AI85" s="75">
        <f>PXIL!K85</f>
        <v>0</v>
      </c>
      <c r="AJ85" s="75">
        <f>PXIL!Q85</f>
        <v>0</v>
      </c>
      <c r="AK85" s="75">
        <f>RTM_IEX!K85</f>
        <v>10.85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18.02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2.1657695796794676</v>
      </c>
      <c r="F86">
        <f>GT_Spot!S86</f>
        <v>0</v>
      </c>
      <c r="G86">
        <f>PPCL_NG!S86</f>
        <v>36.36</v>
      </c>
      <c r="H86">
        <f>PPCL_Spot!S86</f>
        <v>8.2100000000000009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0.8931931999999998</v>
      </c>
      <c r="O86">
        <f>NDMC_ISGS_exbus!BB86</f>
        <v>69.820000000000022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20.6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1.7016468724611795</v>
      </c>
      <c r="AD86">
        <f t="shared" si="4"/>
        <v>191.6673159072183</v>
      </c>
      <c r="AE86">
        <f>'IDT-1'!E86</f>
        <v>0</v>
      </c>
      <c r="AF86" s="26"/>
      <c r="AG86">
        <f t="shared" si="5"/>
        <v>191.6673159072183</v>
      </c>
      <c r="AI86" s="75">
        <f>PXIL!K86</f>
        <v>0</v>
      </c>
      <c r="AJ86" s="75">
        <f>PXIL!Q86</f>
        <v>0</v>
      </c>
      <c r="AK86" s="75">
        <f>RTM_IEX!K86</f>
        <v>10.91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16.2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8.2100000000000009</v>
      </c>
      <c r="I87">
        <f>Bawana_NG!S87</f>
        <v>27.698864800622925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0.89909759999999994</v>
      </c>
      <c r="O87">
        <f>NDMC_ISGS_exbus!BB87</f>
        <v>69.820000000000022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4.4400000000000004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1.4417934410069024</v>
      </c>
      <c r="AD87">
        <f t="shared" si="4"/>
        <v>162.39837030977745</v>
      </c>
      <c r="AE87">
        <f>'IDT-1'!E87</f>
        <v>0</v>
      </c>
      <c r="AF87" s="26"/>
      <c r="AG87">
        <f t="shared" si="5"/>
        <v>162.39837030977745</v>
      </c>
      <c r="AI87" s="75">
        <f>PXIL!K87</f>
        <v>0</v>
      </c>
      <c r="AJ87" s="75">
        <f>PXIL!Q87</f>
        <v>0</v>
      </c>
      <c r="AK87" s="75">
        <f>RTM_IEX!K87</f>
        <v>10.11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3.23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8.2100000000000009</v>
      </c>
      <c r="I88">
        <f>Bawana_NG!S88</f>
        <v>27.698864800622925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0.86977919999999986</v>
      </c>
      <c r="O88">
        <f>NDMC_ISGS_exbus!BB88</f>
        <v>69.820000000000022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23.13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1.7415274390869027</v>
      </c>
      <c r="AD88">
        <f t="shared" si="4"/>
        <v>196.15931791169746</v>
      </c>
      <c r="AE88">
        <f>'IDT-1'!E88</f>
        <v>0</v>
      </c>
      <c r="AF88" s="26"/>
      <c r="AG88">
        <f t="shared" si="5"/>
        <v>196.15931791169746</v>
      </c>
      <c r="AI88" s="75">
        <f>PXIL!K88</f>
        <v>0</v>
      </c>
      <c r="AJ88" s="75">
        <f>PXIL!Q88</f>
        <v>0</v>
      </c>
      <c r="AK88" s="75">
        <f>RTM_IEX!K88</f>
        <v>14.51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14.23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1.4605531295487626</v>
      </c>
      <c r="F89">
        <f>GT_Spot!S89</f>
        <v>0</v>
      </c>
      <c r="G89">
        <f>PPCL_NG!S89</f>
        <v>36.36</v>
      </c>
      <c r="H89">
        <f>PPCL_Spot!S89</f>
        <v>4.79</v>
      </c>
      <c r="I89">
        <f>Bawana_NG!S89</f>
        <v>27.698864800622925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0.87670159999999986</v>
      </c>
      <c r="O89">
        <f>NDMC_ISGS_exbus!BB89</f>
        <v>69.760000000000019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16.96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1.680941851865511</v>
      </c>
      <c r="AD89">
        <f t="shared" si="4"/>
        <v>189.3351776783062</v>
      </c>
      <c r="AE89">
        <f>'IDT-1'!E89</f>
        <v>0</v>
      </c>
      <c r="AF89" s="26"/>
      <c r="AG89">
        <f t="shared" si="5"/>
        <v>189.3351776783062</v>
      </c>
      <c r="AI89" s="75">
        <f>PXIL!K89</f>
        <v>0</v>
      </c>
      <c r="AJ89" s="75">
        <f>PXIL!Q89</f>
        <v>0</v>
      </c>
      <c r="AK89" s="75">
        <f>RTM_IEX!K89</f>
        <v>19.079999999999998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13.06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1.4605531295487626</v>
      </c>
      <c r="F90">
        <f>GT_Spot!S90</f>
        <v>0</v>
      </c>
      <c r="G90">
        <f>PPCL_NG!S90</f>
        <v>36.36</v>
      </c>
      <c r="H90">
        <f>PPCL_Spot!S90</f>
        <v>4.79</v>
      </c>
      <c r="I90">
        <f>Bawana_NG!S90</f>
        <v>27.698864800622925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0.85715599999999981</v>
      </c>
      <c r="O90">
        <f>NDMC_ISGS_exbus!BB90</f>
        <v>69.780000000000015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16.93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1.6715298505855114</v>
      </c>
      <c r="AD90">
        <f t="shared" si="4"/>
        <v>188.27504407958622</v>
      </c>
      <c r="AE90">
        <f>'IDT-1'!E90</f>
        <v>0</v>
      </c>
      <c r="AF90" s="26"/>
      <c r="AG90">
        <f t="shared" si="5"/>
        <v>188.27504407958622</v>
      </c>
      <c r="AI90" s="75">
        <f>PXIL!K90</f>
        <v>0</v>
      </c>
      <c r="AJ90" s="75">
        <f>PXIL!Q90</f>
        <v>0</v>
      </c>
      <c r="AK90" s="75">
        <f>RTM_IEX!K90</f>
        <v>18.79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12.31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1.4605531295487626</v>
      </c>
      <c r="F91">
        <f>GT_Spot!S91</f>
        <v>0</v>
      </c>
      <c r="G91">
        <f>PPCL_NG!S91</f>
        <v>36.36</v>
      </c>
      <c r="H91">
        <f>PPCL_Spot!S91</f>
        <v>3.5384615384615388</v>
      </c>
      <c r="I91">
        <f>Bawana_NG!S91</f>
        <v>27.698864800622925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0.91966119999999996</v>
      </c>
      <c r="O91">
        <f>NDMC_ISGS_exbus!BB91</f>
        <v>70.11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1.3098583578839722</v>
      </c>
      <c r="AD91">
        <f t="shared" si="4"/>
        <v>147.53768231074923</v>
      </c>
      <c r="AE91">
        <f>'IDT-1'!E91</f>
        <v>0</v>
      </c>
      <c r="AF91" s="26"/>
      <c r="AG91">
        <f t="shared" si="5"/>
        <v>147.53768231074923</v>
      </c>
      <c r="AI91" s="75">
        <f>PXIL!K91</f>
        <v>0</v>
      </c>
      <c r="AJ91" s="75">
        <f>PXIL!Q91</f>
        <v>0</v>
      </c>
      <c r="AK91" s="75">
        <f>RTM_IEX!K91</f>
        <v>7.79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1.4605531295487626</v>
      </c>
      <c r="F92">
        <f>GT_Spot!S92</f>
        <v>0</v>
      </c>
      <c r="G92">
        <f>PPCL_NG!S92</f>
        <v>36.36</v>
      </c>
      <c r="H92">
        <f>PPCL_Spot!S92</f>
        <v>8.2100000000000009</v>
      </c>
      <c r="I92">
        <f>Bawana_NG!S92</f>
        <v>27.698864800622925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0.86102439999999991</v>
      </c>
      <c r="O92">
        <f>NDMC_ISGS_exbus!BB92</f>
        <v>70.11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8.4700000000000006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1.7012198925055113</v>
      </c>
      <c r="AD92">
        <f t="shared" si="4"/>
        <v>191.6192224376662</v>
      </c>
      <c r="AE92">
        <f>'IDT-1'!E92</f>
        <v>0</v>
      </c>
      <c r="AF92" s="26"/>
      <c r="AG92">
        <f t="shared" si="5"/>
        <v>191.6192224376662</v>
      </c>
      <c r="AI92" s="75">
        <f>PXIL!K92</f>
        <v>0</v>
      </c>
      <c r="AJ92" s="75">
        <f>PXIL!Q92</f>
        <v>0</v>
      </c>
      <c r="AK92" s="75">
        <f>RTM_IEX!K92</f>
        <v>19.510000000000002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19.670000000000002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1.4605531295487626</v>
      </c>
      <c r="F93">
        <f>GT_Spot!S93</f>
        <v>0</v>
      </c>
      <c r="G93">
        <f>PPCL_NG!S93</f>
        <v>36.36</v>
      </c>
      <c r="H93">
        <f>PPCL_Spot!S93</f>
        <v>8.2100000000000009</v>
      </c>
      <c r="I93">
        <f>Bawana_NG!S93</f>
        <v>27.698864800622925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0.90296599999999971</v>
      </c>
      <c r="O93">
        <f>NDMC_ISGS_exbus!BB93</f>
        <v>69.88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8.57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1.595548978585511</v>
      </c>
      <c r="AD93">
        <f t="shared" si="4"/>
        <v>179.71683495158621</v>
      </c>
      <c r="AE93">
        <f>'IDT-1'!E93</f>
        <v>0</v>
      </c>
      <c r="AF93" s="26"/>
      <c r="AG93">
        <f t="shared" si="5"/>
        <v>179.71683495158621</v>
      </c>
      <c r="AI93" s="75">
        <f>PXIL!K93</f>
        <v>0</v>
      </c>
      <c r="AJ93" s="75">
        <f>PXIL!Q93</f>
        <v>0</v>
      </c>
      <c r="AK93" s="75">
        <f>RTM_IEX!K93</f>
        <v>10.8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16.46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1.4605531295487626</v>
      </c>
      <c r="F94">
        <f>GT_Spot!S94</f>
        <v>0</v>
      </c>
      <c r="G94">
        <f>PPCL_NG!S94</f>
        <v>36.36</v>
      </c>
      <c r="H94">
        <f>PPCL_Spot!S94</f>
        <v>8.2100000000000009</v>
      </c>
      <c r="I94">
        <f>Bawana_NG!S94</f>
        <v>27.698864800622925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0.85613799999999984</v>
      </c>
      <c r="O94">
        <f>NDMC_ISGS_exbus!BB94</f>
        <v>69.800000000000011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8.11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1.603848892185511</v>
      </c>
      <c r="AD94">
        <f t="shared" si="4"/>
        <v>180.65170703798617</v>
      </c>
      <c r="AE94">
        <f>'IDT-1'!E94</f>
        <v>0</v>
      </c>
      <c r="AF94" s="26"/>
      <c r="AG94">
        <f t="shared" si="5"/>
        <v>180.65170703798617</v>
      </c>
      <c r="AI94" s="75">
        <f>PXIL!K94</f>
        <v>0</v>
      </c>
      <c r="AJ94" s="75">
        <f>PXIL!Q94</f>
        <v>0</v>
      </c>
      <c r="AK94" s="75">
        <f>RTM_IEX!K94</f>
        <v>11.57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17.22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1.4605531295487626</v>
      </c>
      <c r="F95">
        <f>GT_Spot!S95</f>
        <v>0</v>
      </c>
      <c r="G95">
        <f>PPCL_NG!S95</f>
        <v>36.36</v>
      </c>
      <c r="H95">
        <f>PPCL_Spot!S95</f>
        <v>8.2100000000000009</v>
      </c>
      <c r="I95">
        <f>Bawana_NG!S95</f>
        <v>27.698864800622925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0.88443839999999996</v>
      </c>
      <c r="O95">
        <f>NDMC_ISGS_exbus!BB95</f>
        <v>69.800000000000011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1.3305059357055111</v>
      </c>
      <c r="AD95">
        <f t="shared" si="4"/>
        <v>149.86335039446621</v>
      </c>
      <c r="AE95">
        <f>'IDT-1'!E95</f>
        <v>0</v>
      </c>
      <c r="AF95" s="26"/>
      <c r="AG95">
        <f t="shared" si="5"/>
        <v>149.86335039446621</v>
      </c>
      <c r="AI95" s="75">
        <f>PXIL!K95</f>
        <v>0</v>
      </c>
      <c r="AJ95" s="75">
        <f>PXIL!Q95</f>
        <v>0</v>
      </c>
      <c r="AK95" s="75">
        <f>RTM_IEX!K95</f>
        <v>5.81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1.4605531295487626</v>
      </c>
      <c r="F96">
        <f>GT_Spot!S96</f>
        <v>0</v>
      </c>
      <c r="G96">
        <f>PPCL_NG!S96</f>
        <v>36.36</v>
      </c>
      <c r="H96">
        <f>PPCL_Spot!S96</f>
        <v>8.2100000000000009</v>
      </c>
      <c r="I96">
        <f>Bawana_NG!S96</f>
        <v>27.698864800622925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0.86285679999999998</v>
      </c>
      <c r="O96">
        <f>NDMC_ISGS_exbus!BB96</f>
        <v>69.800000000000011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9.39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1.635764017625511</v>
      </c>
      <c r="AD96">
        <f t="shared" si="4"/>
        <v>184.24651071254618</v>
      </c>
      <c r="AE96">
        <f>'IDT-1'!E96</f>
        <v>0</v>
      </c>
      <c r="AF96" s="26"/>
      <c r="AG96">
        <f t="shared" si="5"/>
        <v>184.24651071254618</v>
      </c>
      <c r="AI96" s="75">
        <f>PXIL!K96</f>
        <v>0</v>
      </c>
      <c r="AJ96" s="75">
        <f>PXIL!Q96</f>
        <v>0</v>
      </c>
      <c r="AK96" s="75">
        <f>RTM_IEX!K96</f>
        <v>13.34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17.79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1.4605531295487626</v>
      </c>
      <c r="F97">
        <f>GT_Spot!S97</f>
        <v>0</v>
      </c>
      <c r="G97">
        <f>PPCL_NG!S97</f>
        <v>36.36</v>
      </c>
      <c r="H97">
        <f>PPCL_Spot!S97</f>
        <v>3.5384615384615388</v>
      </c>
      <c r="I97">
        <f>Bawana_NG!S97</f>
        <v>27.698864800622925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0.87466559999999993</v>
      </c>
      <c r="O97">
        <f>NDMC_ISGS_exbus!BB97</f>
        <v>69.69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11.14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1.6420143966039729</v>
      </c>
      <c r="AD97">
        <f t="shared" si="4"/>
        <v>184.95053067202926</v>
      </c>
      <c r="AE97">
        <f>'IDT-1'!E97</f>
        <v>0</v>
      </c>
      <c r="AF97" s="26"/>
      <c r="AG97">
        <f t="shared" si="5"/>
        <v>184.95053067202926</v>
      </c>
      <c r="AI97" s="75">
        <f>PXIL!K97</f>
        <v>0</v>
      </c>
      <c r="AJ97" s="75">
        <f>PXIL!Q97</f>
        <v>0</v>
      </c>
      <c r="AK97" s="75">
        <f>RTM_IEX!K97</f>
        <v>17.75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17.11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1.4605531295487626</v>
      </c>
      <c r="F98">
        <f>GT_Spot!S98</f>
        <v>0</v>
      </c>
      <c r="G98">
        <f>PPCL_NG!S98</f>
        <v>36.36</v>
      </c>
      <c r="H98">
        <f>PPCL_Spot!S98</f>
        <v>4.79</v>
      </c>
      <c r="I98">
        <f>Bawana_NG!S98</f>
        <v>27.698864800622925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0.89522919999999984</v>
      </c>
      <c r="O98">
        <f>NDMC_ISGS_exbus!BB98</f>
        <v>69.69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3.29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1.5040488947455108</v>
      </c>
      <c r="AD98">
        <f t="shared" si="4"/>
        <v>169.41059823542614</v>
      </c>
      <c r="AE98">
        <f>'IDT-1'!E98</f>
        <v>0</v>
      </c>
      <c r="AF98" s="26"/>
      <c r="AG98">
        <f t="shared" si="5"/>
        <v>169.41059823542614</v>
      </c>
      <c r="AI98" s="75">
        <f>PXIL!K98</f>
        <v>0</v>
      </c>
      <c r="AJ98" s="75">
        <f>PXIL!Q98</f>
        <v>0</v>
      </c>
      <c r="AK98" s="75">
        <f>RTM_IEX!K98</f>
        <v>19.39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6.37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4.5367026576933284E-2</v>
      </c>
      <c r="F99">
        <f t="shared" si="6"/>
        <v>0</v>
      </c>
      <c r="G99">
        <f t="shared" si="6"/>
        <v>0.66374008465906653</v>
      </c>
      <c r="H99">
        <f t="shared" si="6"/>
        <v>0.13644117557583654</v>
      </c>
      <c r="I99">
        <f t="shared" si="6"/>
        <v>0.66825489168937635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2.1050509399999997E-2</v>
      </c>
      <c r="O99">
        <f t="shared" si="6"/>
        <v>1.6777699999999993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9.84125E-2</v>
      </c>
      <c r="Z99" s="75">
        <f t="shared" si="6"/>
        <v>0</v>
      </c>
      <c r="AA99" s="117">
        <f t="shared" si="6"/>
        <v>0.27051000000000019</v>
      </c>
      <c r="AB99" s="117">
        <f t="shared" si="6"/>
        <v>0</v>
      </c>
      <c r="AC99">
        <f t="shared" si="6"/>
        <v>4.807987295232001E-2</v>
      </c>
      <c r="AD99">
        <f t="shared" si="6"/>
        <v>5.2422763149488913</v>
      </c>
      <c r="AE99">
        <f t="shared" si="6"/>
        <v>0</v>
      </c>
      <c r="AG99">
        <f t="shared" si="6"/>
        <v>5.2422763149488913</v>
      </c>
      <c r="AI99">
        <f t="shared" si="6"/>
        <v>0</v>
      </c>
      <c r="AJ99">
        <f t="shared" si="6"/>
        <v>0</v>
      </c>
      <c r="AK99">
        <f t="shared" si="6"/>
        <v>0.54176250000000015</v>
      </c>
      <c r="AL99">
        <f t="shared" si="6"/>
        <v>-8.6249999999999993E-2</v>
      </c>
      <c r="AM99">
        <f t="shared" si="6"/>
        <v>0</v>
      </c>
      <c r="AN99">
        <f t="shared" si="6"/>
        <v>0</v>
      </c>
      <c r="AO99">
        <f t="shared" si="6"/>
        <v>1.2532975000000002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1.76</v>
      </c>
      <c r="I3">
        <f>Bawana_NG!R3</f>
        <v>5.6802293929970515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0.12945001865837405</v>
      </c>
      <c r="AD3">
        <f>SUM(B3:AB3,AI3:AR3)-AC3</f>
        <v>14.580779374338675</v>
      </c>
      <c r="AE3">
        <f>'IDT-1'!D3</f>
        <v>0</v>
      </c>
      <c r="AF3" s="26"/>
      <c r="AG3">
        <f>SUM(AD3:AF3)</f>
        <v>14.580779374338675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1.76</v>
      </c>
      <c r="I4">
        <f>Bawana_NG!R4</f>
        <v>5.6802293929970515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0.12945001865837405</v>
      </c>
      <c r="AD4">
        <f t="shared" ref="AD4:AD67" si="1">SUM(B4:AB4,AI4:AR4)-AC4</f>
        <v>14.580779374338675</v>
      </c>
      <c r="AE4">
        <f>'IDT-1'!D4</f>
        <v>0</v>
      </c>
      <c r="AF4" s="26"/>
      <c r="AG4">
        <f t="shared" ref="AG4:AG67" si="2">SUM(AD4:AF4)</f>
        <v>14.580779374338675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1.76</v>
      </c>
      <c r="I5">
        <f>Bawana_NG!R5</f>
        <v>5.6802293929970515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0.12945001865837405</v>
      </c>
      <c r="AD5">
        <f t="shared" si="1"/>
        <v>14.580779374338675</v>
      </c>
      <c r="AE5">
        <f>'IDT-1'!D5</f>
        <v>0</v>
      </c>
      <c r="AF5" s="26"/>
      <c r="AG5">
        <f t="shared" si="2"/>
        <v>14.580779374338675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1.76</v>
      </c>
      <c r="I6">
        <f>Bawana_NG!R6</f>
        <v>5.6802293929970515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0.12945001865837405</v>
      </c>
      <c r="AD6">
        <f t="shared" si="1"/>
        <v>14.580779374338675</v>
      </c>
      <c r="AE6">
        <f>'IDT-1'!D6</f>
        <v>0</v>
      </c>
      <c r="AF6" s="26"/>
      <c r="AG6">
        <f t="shared" si="2"/>
        <v>14.580779374338675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5.6802293929970515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0.30729801865837403</v>
      </c>
      <c r="AD7">
        <f t="shared" si="1"/>
        <v>34.612931374338679</v>
      </c>
      <c r="AE7">
        <f>'IDT-1'!D7</f>
        <v>0</v>
      </c>
      <c r="AF7" s="26"/>
      <c r="AG7">
        <f t="shared" si="2"/>
        <v>34.612931374338679</v>
      </c>
      <c r="AI7" s="75">
        <f>PXIL!L7</f>
        <v>0</v>
      </c>
      <c r="AJ7" s="75">
        <f>PXIL!R7</f>
        <v>0</v>
      </c>
      <c r="AK7" s="75">
        <f>RTM_IEX!L7</f>
        <v>19.97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1.76</v>
      </c>
      <c r="I8">
        <f>Bawana_NG!R8</f>
        <v>5.6802293929970515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0.24033001865837406</v>
      </c>
      <c r="AD8">
        <f t="shared" si="1"/>
        <v>27.069899374338679</v>
      </c>
      <c r="AE8">
        <f>'IDT-1'!D8</f>
        <v>0</v>
      </c>
      <c r="AF8" s="26"/>
      <c r="AG8">
        <f t="shared" si="2"/>
        <v>27.069899374338679</v>
      </c>
      <c r="AI8" s="75">
        <f>PXIL!L8</f>
        <v>0</v>
      </c>
      <c r="AJ8" s="75">
        <f>PXIL!R8</f>
        <v>0</v>
      </c>
      <c r="AK8" s="75">
        <f>RTM_IEX!L8</f>
        <v>12.6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1.76</v>
      </c>
      <c r="I9">
        <f>Bawana_NG!R9</f>
        <v>5.6802293929970515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0.12945001865837405</v>
      </c>
      <c r="AD9">
        <f t="shared" si="1"/>
        <v>14.580779374338675</v>
      </c>
      <c r="AE9">
        <f>'IDT-1'!D9</f>
        <v>0</v>
      </c>
      <c r="AF9" s="26"/>
      <c r="AG9">
        <f t="shared" si="2"/>
        <v>14.580779374338675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1.76</v>
      </c>
      <c r="I10">
        <f>Bawana_NG!R10</f>
        <v>5.6802293929970515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0.12945001865837405</v>
      </c>
      <c r="AD10">
        <f t="shared" si="1"/>
        <v>14.580779374338675</v>
      </c>
      <c r="AE10">
        <f>'IDT-1'!D10</f>
        <v>0</v>
      </c>
      <c r="AF10" s="26"/>
      <c r="AG10">
        <f t="shared" si="2"/>
        <v>14.580779374338675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1.92</v>
      </c>
      <c r="I11">
        <f>Bawana_NG!R11</f>
        <v>5.6802293929970515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0.13085801865837404</v>
      </c>
      <c r="AD11">
        <f t="shared" si="1"/>
        <v>14.739371374338676</v>
      </c>
      <c r="AE11">
        <f>'IDT-1'!D11</f>
        <v>0</v>
      </c>
      <c r="AF11" s="26"/>
      <c r="AG11">
        <f t="shared" si="2"/>
        <v>14.739371374338676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1.92</v>
      </c>
      <c r="I12">
        <f>Bawana_NG!R12</f>
        <v>5.6802293929970515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0.13085801865837404</v>
      </c>
      <c r="AD12">
        <f t="shared" si="1"/>
        <v>14.739371374338676</v>
      </c>
      <c r="AE12">
        <f>'IDT-1'!D12</f>
        <v>0</v>
      </c>
      <c r="AF12" s="26"/>
      <c r="AG12">
        <f t="shared" si="2"/>
        <v>14.739371374338676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5.6802293929970515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0.29709001865837403</v>
      </c>
      <c r="AD13">
        <f t="shared" si="1"/>
        <v>33.463139374338674</v>
      </c>
      <c r="AE13">
        <f>'IDT-1'!D13</f>
        <v>0</v>
      </c>
      <c r="AF13" s="26"/>
      <c r="AG13">
        <f t="shared" si="2"/>
        <v>33.463139374338674</v>
      </c>
      <c r="AI13" s="75">
        <f>PXIL!L13</f>
        <v>0</v>
      </c>
      <c r="AJ13" s="75">
        <f>PXIL!R13</f>
        <v>0</v>
      </c>
      <c r="AK13" s="75">
        <f>RTM_IEX!L13</f>
        <v>18.809999999999999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1.92</v>
      </c>
      <c r="I14">
        <f>Bawana_NG!R14</f>
        <v>5.6802293929970515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0.23065001865837403</v>
      </c>
      <c r="AD14">
        <f t="shared" si="1"/>
        <v>25.979579374338677</v>
      </c>
      <c r="AE14">
        <f>'IDT-1'!D14</f>
        <v>0</v>
      </c>
      <c r="AF14" s="26"/>
      <c r="AG14">
        <f t="shared" si="2"/>
        <v>25.979579374338677</v>
      </c>
      <c r="AI14" s="75">
        <f>PXIL!L14</f>
        <v>0</v>
      </c>
      <c r="AJ14" s="75">
        <f>PXIL!R14</f>
        <v>0</v>
      </c>
      <c r="AK14" s="75">
        <f>RTM_IEX!L14</f>
        <v>11.34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1.92</v>
      </c>
      <c r="I15">
        <f>Bawana_NG!R15</f>
        <v>5.6802293929970515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0.25027401865837406</v>
      </c>
      <c r="AD15">
        <f t="shared" si="1"/>
        <v>28.189955374338677</v>
      </c>
      <c r="AE15">
        <f>'IDT-1'!D15</f>
        <v>0</v>
      </c>
      <c r="AF15" s="26"/>
      <c r="AG15">
        <f t="shared" si="2"/>
        <v>28.189955374338677</v>
      </c>
      <c r="AI15" s="75">
        <f>PXIL!L15</f>
        <v>0</v>
      </c>
      <c r="AJ15" s="75">
        <f>PXIL!R15</f>
        <v>0</v>
      </c>
      <c r="AK15" s="75">
        <f>RTM_IEX!L15</f>
        <v>13.57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1.92</v>
      </c>
      <c r="I16">
        <f>Bawana_NG!R16</f>
        <v>5.6802293929970515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0.24596201865837405</v>
      </c>
      <c r="AD16">
        <f t="shared" si="1"/>
        <v>27.704267374338677</v>
      </c>
      <c r="AE16">
        <f>'IDT-1'!D16</f>
        <v>0</v>
      </c>
      <c r="AF16" s="26"/>
      <c r="AG16">
        <f t="shared" si="2"/>
        <v>27.704267374338677</v>
      </c>
      <c r="AI16" s="75">
        <f>PXIL!L16</f>
        <v>0</v>
      </c>
      <c r="AJ16" s="75">
        <f>PXIL!R16</f>
        <v>0</v>
      </c>
      <c r="AK16" s="75">
        <f>RTM_IEX!L16</f>
        <v>13.08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1.92</v>
      </c>
      <c r="I17">
        <f>Bawana_NG!R17</f>
        <v>5.6802293929970515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0.24596201865837405</v>
      </c>
      <c r="AD17">
        <f t="shared" si="1"/>
        <v>27.704267374338677</v>
      </c>
      <c r="AE17">
        <f>'IDT-1'!D17</f>
        <v>0</v>
      </c>
      <c r="AF17" s="26"/>
      <c r="AG17">
        <f t="shared" si="2"/>
        <v>27.704267374338677</v>
      </c>
      <c r="AI17" s="75">
        <f>PXIL!L17</f>
        <v>0</v>
      </c>
      <c r="AJ17" s="75">
        <f>PXIL!R17</f>
        <v>0</v>
      </c>
      <c r="AK17" s="75">
        <f>RTM_IEX!L17</f>
        <v>13.08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1.92</v>
      </c>
      <c r="I18">
        <f>Bawana_NG!R18</f>
        <v>5.6802293929970515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0.24173801865837405</v>
      </c>
      <c r="AD18">
        <f t="shared" si="1"/>
        <v>27.228491374338674</v>
      </c>
      <c r="AE18">
        <f>'IDT-1'!D18</f>
        <v>0</v>
      </c>
      <c r="AF18" s="26"/>
      <c r="AG18">
        <f t="shared" si="2"/>
        <v>27.228491374338674</v>
      </c>
      <c r="AI18" s="75">
        <f>PXIL!L18</f>
        <v>0</v>
      </c>
      <c r="AJ18" s="75">
        <f>PXIL!R18</f>
        <v>0</v>
      </c>
      <c r="AK18" s="75">
        <f>RTM_IEX!L18</f>
        <v>12.6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5.6802293929970515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0.20873801865837405</v>
      </c>
      <c r="AD19">
        <f t="shared" si="1"/>
        <v>23.511491374338679</v>
      </c>
      <c r="AE19">
        <f>'IDT-1'!D19</f>
        <v>0</v>
      </c>
      <c r="AF19" s="26"/>
      <c r="AG19">
        <f t="shared" si="2"/>
        <v>23.511491374338679</v>
      </c>
      <c r="AI19" s="75">
        <f>PXIL!L19</f>
        <v>0</v>
      </c>
      <c r="AJ19" s="75">
        <f>PXIL!R19</f>
        <v>0</v>
      </c>
      <c r="AK19" s="75">
        <f>RTM_IEX!L19</f>
        <v>18.04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5.6802293929970515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0.14388201865837408</v>
      </c>
      <c r="AD20">
        <f t="shared" si="1"/>
        <v>16.206347374338677</v>
      </c>
      <c r="AE20">
        <f>'IDT-1'!D20</f>
        <v>0</v>
      </c>
      <c r="AF20" s="26"/>
      <c r="AG20">
        <f t="shared" si="2"/>
        <v>16.206347374338677</v>
      </c>
      <c r="AI20" s="75">
        <f>PXIL!L20</f>
        <v>0</v>
      </c>
      <c r="AJ20" s="75">
        <f>PXIL!R20</f>
        <v>0</v>
      </c>
      <c r="AK20" s="75">
        <f>RTM_IEX!L20</f>
        <v>10.67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5.6802293929970515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0.16086601865837408</v>
      </c>
      <c r="AD21">
        <f t="shared" si="1"/>
        <v>18.119363374338675</v>
      </c>
      <c r="AE21">
        <f>'IDT-1'!D21</f>
        <v>0</v>
      </c>
      <c r="AF21" s="26"/>
      <c r="AG21">
        <f t="shared" si="2"/>
        <v>18.119363374338675</v>
      </c>
      <c r="AI21" s="75">
        <f>PXIL!L21</f>
        <v>0</v>
      </c>
      <c r="AJ21" s="75">
        <f>PXIL!R21</f>
        <v>0</v>
      </c>
      <c r="AK21" s="75">
        <f>RTM_IEX!L21</f>
        <v>12.6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5.6802293929970515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0.16086601865837408</v>
      </c>
      <c r="AD22">
        <f t="shared" si="1"/>
        <v>18.119363374338675</v>
      </c>
      <c r="AE22">
        <f>'IDT-1'!D22</f>
        <v>0</v>
      </c>
      <c r="AF22" s="26"/>
      <c r="AG22">
        <f t="shared" si="2"/>
        <v>18.119363374338675</v>
      </c>
      <c r="AI22" s="75">
        <f>PXIL!L22</f>
        <v>0</v>
      </c>
      <c r="AJ22" s="75">
        <f>PXIL!R22</f>
        <v>0</v>
      </c>
      <c r="AK22" s="75">
        <f>RTM_IEX!L22</f>
        <v>12.6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5.6802293929970515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0.16517801865837406</v>
      </c>
      <c r="AD23">
        <f t="shared" si="1"/>
        <v>18.605051374338679</v>
      </c>
      <c r="AE23">
        <f>'IDT-1'!D23</f>
        <v>0</v>
      </c>
      <c r="AF23" s="26"/>
      <c r="AG23">
        <f t="shared" si="2"/>
        <v>18.605051374338679</v>
      </c>
      <c r="AI23" s="75">
        <f>PXIL!L23</f>
        <v>0</v>
      </c>
      <c r="AJ23" s="75">
        <f>PXIL!R23</f>
        <v>0</v>
      </c>
      <c r="AK23" s="75">
        <f>RTM_IEX!L23</f>
        <v>13.09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5.6802293929970515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0.16517801865837406</v>
      </c>
      <c r="AD24">
        <f t="shared" si="1"/>
        <v>18.605051374338679</v>
      </c>
      <c r="AE24">
        <f>'IDT-1'!D24</f>
        <v>0</v>
      </c>
      <c r="AF24" s="26"/>
      <c r="AG24">
        <f t="shared" si="2"/>
        <v>18.605051374338679</v>
      </c>
      <c r="AI24" s="75">
        <f>PXIL!L24</f>
        <v>0</v>
      </c>
      <c r="AJ24" s="75">
        <f>PXIL!R24</f>
        <v>0</v>
      </c>
      <c r="AK24" s="75">
        <f>RTM_IEX!L24</f>
        <v>13.09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5.6802293929970515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0.21806601865837411</v>
      </c>
      <c r="AD25">
        <f t="shared" si="1"/>
        <v>24.562163374338681</v>
      </c>
      <c r="AE25">
        <f>'IDT-1'!D25</f>
        <v>0</v>
      </c>
      <c r="AF25" s="26"/>
      <c r="AG25">
        <f t="shared" si="2"/>
        <v>24.562163374338681</v>
      </c>
      <c r="AI25" s="75">
        <f>PXIL!L25</f>
        <v>0</v>
      </c>
      <c r="AJ25" s="75">
        <f>PXIL!R25</f>
        <v>0</v>
      </c>
      <c r="AK25" s="75">
        <f>RTM_IEX!L25</f>
        <v>19.100000000000001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5.6802293929970515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4.9986018658374057E-2</v>
      </c>
      <c r="AD26">
        <f t="shared" si="1"/>
        <v>5.6302433743386775</v>
      </c>
      <c r="AE26">
        <f>'IDT-1'!D26</f>
        <v>0</v>
      </c>
      <c r="AF26" s="26"/>
      <c r="AG26">
        <f t="shared" si="2"/>
        <v>5.6302433743386775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5.6802293929970515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7.1194018658374061E-2</v>
      </c>
      <c r="AD27">
        <f t="shared" si="1"/>
        <v>8.019035374338678</v>
      </c>
      <c r="AE27">
        <f>'IDT-1'!D27</f>
        <v>0</v>
      </c>
      <c r="AF27" s="26"/>
      <c r="AG27">
        <f t="shared" si="2"/>
        <v>8.019035374338678</v>
      </c>
      <c r="AI27" s="75">
        <f>PXIL!L27</f>
        <v>0</v>
      </c>
      <c r="AJ27" s="75">
        <f>PXIL!R27</f>
        <v>0</v>
      </c>
      <c r="AK27" s="75">
        <f>RTM_IEX!L27</f>
        <v>2.41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5.6802293929970515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4.9986018658374057E-2</v>
      </c>
      <c r="AD28">
        <f t="shared" si="1"/>
        <v>5.6302433743386775</v>
      </c>
      <c r="AE28">
        <f>'IDT-1'!D28</f>
        <v>0</v>
      </c>
      <c r="AF28" s="26"/>
      <c r="AG28">
        <f t="shared" si="2"/>
        <v>5.6302433743386775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5.6109756471871091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4.9376585695246562E-2</v>
      </c>
      <c r="AD29">
        <f t="shared" si="1"/>
        <v>5.5615990614918625</v>
      </c>
      <c r="AE29">
        <f>'IDT-1'!D29</f>
        <v>0</v>
      </c>
      <c r="AF29" s="26"/>
      <c r="AG29">
        <f t="shared" si="2"/>
        <v>5.5615990614918625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5.6802293929970515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4.9986018658374057E-2</v>
      </c>
      <c r="AD30">
        <f t="shared" si="1"/>
        <v>5.6302433743386775</v>
      </c>
      <c r="AE30">
        <f>'IDT-1'!D30</f>
        <v>0</v>
      </c>
      <c r="AF30" s="26"/>
      <c r="AG30">
        <f t="shared" si="2"/>
        <v>5.6302433743386775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5.6802293929970515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0.23346601865837407</v>
      </c>
      <c r="AD31">
        <f t="shared" si="1"/>
        <v>26.296763374338681</v>
      </c>
      <c r="AE31">
        <f>'IDT-1'!D31</f>
        <v>0</v>
      </c>
      <c r="AF31" s="26"/>
      <c r="AG31">
        <f t="shared" si="2"/>
        <v>26.296763374338681</v>
      </c>
      <c r="AI31" s="75">
        <f>PXIL!L31</f>
        <v>0</v>
      </c>
      <c r="AJ31" s="75">
        <f>PXIL!R31</f>
        <v>0</v>
      </c>
      <c r="AK31" s="75">
        <f>RTM_IEX!L31</f>
        <v>20.85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5.6802293929970515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6.5386018658374054E-2</v>
      </c>
      <c r="AD32">
        <f t="shared" si="1"/>
        <v>7.3648433743386779</v>
      </c>
      <c r="AE32">
        <f>'IDT-1'!D32</f>
        <v>0</v>
      </c>
      <c r="AF32" s="26"/>
      <c r="AG32">
        <f t="shared" si="2"/>
        <v>7.3648433743386779</v>
      </c>
      <c r="AI32" s="75">
        <f>PXIL!L32</f>
        <v>0</v>
      </c>
      <c r="AJ32" s="75">
        <f>PXIL!R32</f>
        <v>0</v>
      </c>
      <c r="AK32" s="75">
        <f>RTM_IEX!L32</f>
        <v>1.75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0.20477600000000001</v>
      </c>
      <c r="AD33">
        <f t="shared" si="1"/>
        <v>23.065224000000001</v>
      </c>
      <c r="AE33">
        <f>'IDT-1'!D33</f>
        <v>0</v>
      </c>
      <c r="AF33" s="26"/>
      <c r="AG33">
        <f t="shared" si="2"/>
        <v>23.065224000000001</v>
      </c>
      <c r="AI33" s="75">
        <f>PXIL!L33</f>
        <v>0</v>
      </c>
      <c r="AJ33" s="75">
        <f>PXIL!R33</f>
        <v>0</v>
      </c>
      <c r="AK33" s="75">
        <f>RTM_IEX!L33</f>
        <v>17.45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0.20732800000000001</v>
      </c>
      <c r="AD34">
        <f t="shared" si="1"/>
        <v>23.352671999999998</v>
      </c>
      <c r="AE34">
        <f>'IDT-1'!D34</f>
        <v>0</v>
      </c>
      <c r="AF34" s="26"/>
      <c r="AG34">
        <f t="shared" si="2"/>
        <v>23.352671999999998</v>
      </c>
      <c r="AI34" s="75">
        <f>PXIL!L34</f>
        <v>0</v>
      </c>
      <c r="AJ34" s="75">
        <f>PXIL!R34</f>
        <v>0</v>
      </c>
      <c r="AK34" s="75">
        <f>RTM_IEX!L34</f>
        <v>17.739999999999998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0.22184799999999999</v>
      </c>
      <c r="AD35">
        <f t="shared" si="1"/>
        <v>24.988151999999999</v>
      </c>
      <c r="AE35">
        <f>'IDT-1'!D35</f>
        <v>0</v>
      </c>
      <c r="AF35" s="26"/>
      <c r="AG35">
        <f t="shared" si="2"/>
        <v>24.988151999999999</v>
      </c>
      <c r="AI35" s="75">
        <f>PXIL!L35</f>
        <v>0</v>
      </c>
      <c r="AJ35" s="75">
        <f>PXIL!R35</f>
        <v>0</v>
      </c>
      <c r="AK35" s="75">
        <f>RTM_IEX!L35</f>
        <v>19.39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1.2120000000000002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0.2410496</v>
      </c>
      <c r="AD36">
        <f t="shared" si="1"/>
        <v>27.150950399999999</v>
      </c>
      <c r="AE36">
        <f>'IDT-1'!D36</f>
        <v>0</v>
      </c>
      <c r="AF36" s="26"/>
      <c r="AG36">
        <f t="shared" si="2"/>
        <v>27.150950399999999</v>
      </c>
      <c r="AI36" s="75">
        <f>PXIL!L36</f>
        <v>0</v>
      </c>
      <c r="AJ36" s="75">
        <f>PXIL!R36</f>
        <v>0</v>
      </c>
      <c r="AK36" s="75">
        <f>RTM_IEX!L36</f>
        <v>20.36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1.2120000000000002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0.36477760000000004</v>
      </c>
      <c r="AD37">
        <f t="shared" si="1"/>
        <v>41.087222400000002</v>
      </c>
      <c r="AE37">
        <f>'IDT-1'!D37</f>
        <v>0</v>
      </c>
      <c r="AF37" s="26"/>
      <c r="AG37">
        <f t="shared" si="2"/>
        <v>41.087222400000002</v>
      </c>
      <c r="AI37" s="75">
        <f>PXIL!L37</f>
        <v>0</v>
      </c>
      <c r="AJ37" s="75">
        <f>PXIL!R37</f>
        <v>0</v>
      </c>
      <c r="AK37" s="75">
        <f>RTM_IEX!L37</f>
        <v>34.42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1.2120000000000002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0.3135616</v>
      </c>
      <c r="AD38">
        <f t="shared" si="1"/>
        <v>35.318438400000005</v>
      </c>
      <c r="AE38">
        <f>'IDT-1'!D38</f>
        <v>0</v>
      </c>
      <c r="AF38" s="26"/>
      <c r="AG38">
        <f t="shared" si="2"/>
        <v>35.318438400000005</v>
      </c>
      <c r="AI38" s="75">
        <f>PXIL!L38</f>
        <v>0</v>
      </c>
      <c r="AJ38" s="75">
        <f>PXIL!R38</f>
        <v>0</v>
      </c>
      <c r="AK38" s="75">
        <f>RTM_IEX!L38</f>
        <v>28.6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2.4240000000000004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0.3541472</v>
      </c>
      <c r="AD39">
        <f t="shared" si="1"/>
        <v>39.8898528</v>
      </c>
      <c r="AE39">
        <f>'IDT-1'!D39</f>
        <v>0</v>
      </c>
      <c r="AF39" s="26"/>
      <c r="AG39">
        <f t="shared" si="2"/>
        <v>39.8898528</v>
      </c>
      <c r="AI39" s="75">
        <f>PXIL!L39</f>
        <v>0</v>
      </c>
      <c r="AJ39" s="75">
        <f>PXIL!R39</f>
        <v>0</v>
      </c>
      <c r="AK39" s="75">
        <f>RTM_IEX!L39</f>
        <v>32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1.5596100974756308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0.35507656885778555</v>
      </c>
      <c r="AD40">
        <f t="shared" si="1"/>
        <v>39.99453352861785</v>
      </c>
      <c r="AE40">
        <f>'IDT-1'!D40</f>
        <v>0</v>
      </c>
      <c r="AF40" s="26"/>
      <c r="AG40">
        <f t="shared" si="2"/>
        <v>39.99453352861785</v>
      </c>
      <c r="AI40" s="75">
        <f>PXIL!L40</f>
        <v>0</v>
      </c>
      <c r="AJ40" s="75">
        <f>PXIL!R40</f>
        <v>0</v>
      </c>
      <c r="AK40" s="75">
        <f>RTM_IEX!L40</f>
        <v>32.97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3.059490084985836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0.37681151274787533</v>
      </c>
      <c r="AD41">
        <f t="shared" si="1"/>
        <v>42.442678572237952</v>
      </c>
      <c r="AE41">
        <f>'IDT-1'!D41</f>
        <v>0</v>
      </c>
      <c r="AF41" s="26"/>
      <c r="AG41">
        <f t="shared" si="2"/>
        <v>42.442678572237952</v>
      </c>
      <c r="AI41" s="75">
        <f>PXIL!L41</f>
        <v>0</v>
      </c>
      <c r="AJ41" s="75">
        <f>PXIL!R41</f>
        <v>0</v>
      </c>
      <c r="AK41" s="75">
        <f>RTM_IEX!L41</f>
        <v>33.94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3.059490084985836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0.38103551274787539</v>
      </c>
      <c r="AD42">
        <f t="shared" si="1"/>
        <v>42.918454572237955</v>
      </c>
      <c r="AE42">
        <f>'IDT-1'!D42</f>
        <v>0</v>
      </c>
      <c r="AF42" s="26"/>
      <c r="AG42">
        <f t="shared" si="2"/>
        <v>42.918454572237955</v>
      </c>
      <c r="AI42" s="75">
        <f>PXIL!L42</f>
        <v>0</v>
      </c>
      <c r="AJ42" s="75">
        <f>PXIL!R42</f>
        <v>0</v>
      </c>
      <c r="AK42" s="75">
        <f>RTM_IEX!L42</f>
        <v>34.42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4.560756051057286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0.43947865324930419</v>
      </c>
      <c r="AD43">
        <f t="shared" si="1"/>
        <v>49.501277397807989</v>
      </c>
      <c r="AE43">
        <f>'IDT-1'!D43</f>
        <v>0</v>
      </c>
      <c r="AF43" s="26"/>
      <c r="AG43">
        <f t="shared" si="2"/>
        <v>49.501277397807989</v>
      </c>
      <c r="AI43" s="75">
        <f>PXIL!L43</f>
        <v>0</v>
      </c>
      <c r="AJ43" s="75">
        <f>PXIL!R43</f>
        <v>0</v>
      </c>
      <c r="AK43" s="75">
        <f>RTM_IEX!L43</f>
        <v>39.56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4.560756051057286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9.1350653249304123E-2</v>
      </c>
      <c r="AD44">
        <f t="shared" si="1"/>
        <v>10.289405397807982</v>
      </c>
      <c r="AE44">
        <f>'IDT-1'!D44</f>
        <v>0</v>
      </c>
      <c r="AF44" s="26"/>
      <c r="AG44">
        <f t="shared" si="2"/>
        <v>10.289405397807982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4.5599999999999996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9.1343999999999995E-2</v>
      </c>
      <c r="AD45">
        <f t="shared" si="1"/>
        <v>10.288656</v>
      </c>
      <c r="AE45">
        <f>'IDT-1'!D45</f>
        <v>0</v>
      </c>
      <c r="AF45" s="26"/>
      <c r="AG45">
        <f t="shared" si="2"/>
        <v>10.288656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6.6660000000000004</v>
      </c>
      <c r="H46">
        <f>PPCL_Spot!R46</f>
        <v>0</v>
      </c>
      <c r="I46">
        <f>Bawana_NG!R46</f>
        <v>5.5897705537084921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0.4150587808726347</v>
      </c>
      <c r="AD46">
        <f t="shared" si="1"/>
        <v>46.750711772835857</v>
      </c>
      <c r="AE46">
        <f>'IDT-1'!D46</f>
        <v>0</v>
      </c>
      <c r="AF46" s="26"/>
      <c r="AG46">
        <f t="shared" si="2"/>
        <v>46.750711772835857</v>
      </c>
      <c r="AI46" s="75">
        <f>PXIL!L46</f>
        <v>0</v>
      </c>
      <c r="AJ46" s="75">
        <f>PXIL!R46</f>
        <v>0</v>
      </c>
      <c r="AK46" s="75">
        <f>RTM_IEX!L46</f>
        <v>34.909999999999997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8.4840000000000018</v>
      </c>
      <c r="H47">
        <f>PPCL_Spot!R47</f>
        <v>0</v>
      </c>
      <c r="I47">
        <f>Bawana_NG!R47</f>
        <v>5.5897705537084921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0.42586518087263475</v>
      </c>
      <c r="AD47">
        <f t="shared" si="1"/>
        <v>47.967905372835858</v>
      </c>
      <c r="AE47">
        <f>'IDT-1'!D47</f>
        <v>0</v>
      </c>
      <c r="AF47" s="26"/>
      <c r="AG47">
        <f t="shared" si="2"/>
        <v>47.967905372835858</v>
      </c>
      <c r="AI47" s="75">
        <f>PXIL!L47</f>
        <v>0</v>
      </c>
      <c r="AJ47" s="75">
        <f>PXIL!R47</f>
        <v>0</v>
      </c>
      <c r="AK47" s="75">
        <f>RTM_IEX!L47</f>
        <v>34.32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8.4840000000000018</v>
      </c>
      <c r="H48">
        <f>PPCL_Spot!R48</f>
        <v>0</v>
      </c>
      <c r="I48">
        <f>Bawana_NG!R48</f>
        <v>5.5897705537084921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0.12384918087263476</v>
      </c>
      <c r="AD48">
        <f t="shared" si="1"/>
        <v>13.94992137283586</v>
      </c>
      <c r="AE48">
        <f>'IDT-1'!D48</f>
        <v>0</v>
      </c>
      <c r="AF48" s="26"/>
      <c r="AG48">
        <f t="shared" si="2"/>
        <v>13.94992137283586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1.87</v>
      </c>
      <c r="I49">
        <f>Bawana_NG!R49</f>
        <v>5.5897705537084921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0.47431798087263477</v>
      </c>
      <c r="AD49">
        <f t="shared" si="1"/>
        <v>53.425452572835859</v>
      </c>
      <c r="AE49">
        <f>'IDT-1'!D49</f>
        <v>0</v>
      </c>
      <c r="AF49" s="26"/>
      <c r="AG49">
        <f t="shared" si="2"/>
        <v>53.425452572835859</v>
      </c>
      <c r="AI49" s="75">
        <f>PXIL!L49</f>
        <v>0</v>
      </c>
      <c r="AJ49" s="75">
        <f>PXIL!R49</f>
        <v>0</v>
      </c>
      <c r="AK49" s="75">
        <f>RTM_IEX!L49</f>
        <v>39.17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5.5897705537084921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0.37769398087263473</v>
      </c>
      <c r="AD50">
        <f t="shared" si="1"/>
        <v>42.542076572835853</v>
      </c>
      <c r="AE50">
        <f>'IDT-1'!D50</f>
        <v>0</v>
      </c>
      <c r="AF50" s="26"/>
      <c r="AG50">
        <f t="shared" si="2"/>
        <v>42.542076572835853</v>
      </c>
      <c r="AI50" s="75">
        <f>PXIL!L50</f>
        <v>0</v>
      </c>
      <c r="AJ50" s="75">
        <f>PXIL!R50</f>
        <v>0</v>
      </c>
      <c r="AK50" s="75">
        <f>RTM_IEX!L50</f>
        <v>30.06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5.3999999999999995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0.400752</v>
      </c>
      <c r="AD51">
        <f t="shared" si="1"/>
        <v>45.139247999999995</v>
      </c>
      <c r="AE51">
        <f>'IDT-1'!D51</f>
        <v>0</v>
      </c>
      <c r="AF51" s="26"/>
      <c r="AG51">
        <f t="shared" si="2"/>
        <v>45.139247999999995</v>
      </c>
      <c r="AI51" s="75">
        <f>PXIL!L51</f>
        <v>0</v>
      </c>
      <c r="AJ51" s="75">
        <f>PXIL!R51</f>
        <v>0</v>
      </c>
      <c r="AK51" s="75">
        <f>RTM_IEX!L51</f>
        <v>32.869999999999997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5.3999999999999995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0.400752</v>
      </c>
      <c r="AD52">
        <f t="shared" si="1"/>
        <v>45.139247999999995</v>
      </c>
      <c r="AE52">
        <f>'IDT-1'!D52</f>
        <v>0</v>
      </c>
      <c r="AF52" s="26"/>
      <c r="AG52">
        <f t="shared" si="2"/>
        <v>45.139247999999995</v>
      </c>
      <c r="AI52" s="75">
        <f>PXIL!L52</f>
        <v>0</v>
      </c>
      <c r="AJ52" s="75">
        <f>PXIL!R52</f>
        <v>0</v>
      </c>
      <c r="AK52" s="75">
        <f>RTM_IEX!L52</f>
        <v>32.869999999999997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5.3999999999999995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0.35983199999999999</v>
      </c>
      <c r="AD53">
        <f t="shared" si="1"/>
        <v>40.530168000000003</v>
      </c>
      <c r="AE53">
        <f>'IDT-1'!D53</f>
        <v>0</v>
      </c>
      <c r="AF53" s="26"/>
      <c r="AG53">
        <f t="shared" si="2"/>
        <v>40.530168000000003</v>
      </c>
      <c r="AI53" s="75">
        <f>PXIL!L53</f>
        <v>0</v>
      </c>
      <c r="AJ53" s="75">
        <f>PXIL!R53</f>
        <v>0</v>
      </c>
      <c r="AK53" s="75">
        <f>RTM_IEX!L53</f>
        <v>28.22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5.3999999999999995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0.11149599999999998</v>
      </c>
      <c r="AD54">
        <f t="shared" si="1"/>
        <v>12.558503999999997</v>
      </c>
      <c r="AE54">
        <f>'IDT-1'!D54</f>
        <v>0</v>
      </c>
      <c r="AF54" s="26"/>
      <c r="AG54">
        <f t="shared" si="2"/>
        <v>12.558503999999997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1.53</v>
      </c>
      <c r="I55">
        <f>Bawana_NG!R55</f>
        <v>5.3999999999999995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0.34337600000000001</v>
      </c>
      <c r="AD55">
        <f t="shared" si="1"/>
        <v>38.676623999999997</v>
      </c>
      <c r="AE55">
        <f>'IDT-1'!D55</f>
        <v>0</v>
      </c>
      <c r="AF55" s="26"/>
      <c r="AG55">
        <f t="shared" si="2"/>
        <v>38.676623999999997</v>
      </c>
      <c r="AI55" s="75">
        <f>PXIL!L55</f>
        <v>0</v>
      </c>
      <c r="AJ55" s="75">
        <f>PXIL!R55</f>
        <v>0</v>
      </c>
      <c r="AK55" s="75">
        <f>RTM_IEX!L55</f>
        <v>24.82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5.3999999999999995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0.403304</v>
      </c>
      <c r="AD56">
        <f t="shared" si="1"/>
        <v>45.426696</v>
      </c>
      <c r="AE56">
        <f>'IDT-1'!D56</f>
        <v>0</v>
      </c>
      <c r="AF56" s="26"/>
      <c r="AG56">
        <f t="shared" si="2"/>
        <v>45.426696</v>
      </c>
      <c r="AI56" s="75">
        <f>PXIL!L56</f>
        <v>0</v>
      </c>
      <c r="AJ56" s="75">
        <f>PXIL!R56</f>
        <v>0</v>
      </c>
      <c r="AK56" s="75">
        <f>RTM_IEX!L56</f>
        <v>33.159999999999997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5.3999999999999995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0.37171199999999999</v>
      </c>
      <c r="AD57">
        <f t="shared" si="1"/>
        <v>41.868287999999993</v>
      </c>
      <c r="AE57">
        <f>'IDT-1'!D57</f>
        <v>0</v>
      </c>
      <c r="AF57" s="26"/>
      <c r="AG57">
        <f t="shared" si="2"/>
        <v>41.868287999999993</v>
      </c>
      <c r="AI57" s="75">
        <f>PXIL!L57</f>
        <v>0</v>
      </c>
      <c r="AJ57" s="75">
        <f>PXIL!R57</f>
        <v>0</v>
      </c>
      <c r="AK57" s="75">
        <f>RTM_IEX!L57</f>
        <v>29.57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5.3999999999999995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0.37602399999999997</v>
      </c>
      <c r="AD58">
        <f t="shared" si="1"/>
        <v>42.353975999999996</v>
      </c>
      <c r="AE58">
        <f>'IDT-1'!D58</f>
        <v>0</v>
      </c>
      <c r="AF58" s="26"/>
      <c r="AG58">
        <f t="shared" si="2"/>
        <v>42.353975999999996</v>
      </c>
      <c r="AI58" s="75">
        <f>PXIL!L58</f>
        <v>0</v>
      </c>
      <c r="AJ58" s="75">
        <f>PXIL!R58</f>
        <v>0</v>
      </c>
      <c r="AK58" s="75">
        <f>RTM_IEX!L58</f>
        <v>30.06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5.3999999999999995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0.38711200000000001</v>
      </c>
      <c r="AD59">
        <f t="shared" si="1"/>
        <v>43.602887999999993</v>
      </c>
      <c r="AE59">
        <f>'IDT-1'!D59</f>
        <v>0</v>
      </c>
      <c r="AF59" s="26"/>
      <c r="AG59">
        <f t="shared" si="2"/>
        <v>43.602887999999993</v>
      </c>
      <c r="AI59" s="75">
        <f>PXIL!L59</f>
        <v>0</v>
      </c>
      <c r="AJ59" s="75">
        <f>PXIL!R59</f>
        <v>0</v>
      </c>
      <c r="AK59" s="75">
        <f>RTM_IEX!L59</f>
        <v>31.32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5.3999999999999995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0.38711200000000001</v>
      </c>
      <c r="AD60">
        <f t="shared" si="1"/>
        <v>43.602887999999993</v>
      </c>
      <c r="AE60">
        <f>'IDT-1'!D60</f>
        <v>0</v>
      </c>
      <c r="AF60" s="26"/>
      <c r="AG60">
        <f t="shared" si="2"/>
        <v>43.602887999999993</v>
      </c>
      <c r="AI60" s="75">
        <f>PXIL!L60</f>
        <v>0</v>
      </c>
      <c r="AJ60" s="75">
        <f>PXIL!R60</f>
        <v>0</v>
      </c>
      <c r="AK60" s="75">
        <f>RTM_IEX!L60</f>
        <v>31.32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1.53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0.41844000000000003</v>
      </c>
      <c r="AD61">
        <f t="shared" si="1"/>
        <v>47.13156</v>
      </c>
      <c r="AE61">
        <f>'IDT-1'!D61</f>
        <v>0</v>
      </c>
      <c r="AF61" s="26"/>
      <c r="AG61">
        <f t="shared" si="2"/>
        <v>47.13156</v>
      </c>
      <c r="AI61" s="75">
        <f>PXIL!L61</f>
        <v>0</v>
      </c>
      <c r="AJ61" s="75">
        <f>PXIL!R61</f>
        <v>0</v>
      </c>
      <c r="AK61" s="75">
        <f>RTM_IEX!L61</f>
        <v>33.35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0.11149599999999998</v>
      </c>
      <c r="AD62">
        <f t="shared" si="1"/>
        <v>12.558503999999997</v>
      </c>
      <c r="AE62">
        <f>'IDT-1'!D62</f>
        <v>0</v>
      </c>
      <c r="AF62" s="26"/>
      <c r="AG62">
        <f t="shared" si="2"/>
        <v>12.558503999999997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0.38024799999999997</v>
      </c>
      <c r="AD63">
        <f t="shared" si="1"/>
        <v>42.829751999999992</v>
      </c>
      <c r="AE63">
        <f>'IDT-1'!D63</f>
        <v>0</v>
      </c>
      <c r="AF63" s="26"/>
      <c r="AG63">
        <f t="shared" si="2"/>
        <v>42.829751999999992</v>
      </c>
      <c r="AI63" s="75">
        <f>PXIL!L63</f>
        <v>0</v>
      </c>
      <c r="AJ63" s="75">
        <f>PXIL!R63</f>
        <v>0</v>
      </c>
      <c r="AK63" s="75">
        <f>RTM_IEX!L63</f>
        <v>30.54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0.38024799999999997</v>
      </c>
      <c r="AD64">
        <f t="shared" si="1"/>
        <v>42.829751999999992</v>
      </c>
      <c r="AE64">
        <f>'IDT-1'!D64</f>
        <v>0</v>
      </c>
      <c r="AF64" s="26"/>
      <c r="AG64">
        <f t="shared" si="2"/>
        <v>42.829751999999992</v>
      </c>
      <c r="AI64" s="75">
        <f>PXIL!L64</f>
        <v>0</v>
      </c>
      <c r="AJ64" s="75">
        <f>PXIL!R64</f>
        <v>0</v>
      </c>
      <c r="AK64" s="75">
        <f>RTM_IEX!L64</f>
        <v>30.54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0.11149599999999998</v>
      </c>
      <c r="AD65">
        <f t="shared" si="1"/>
        <v>12.558503999999997</v>
      </c>
      <c r="AE65">
        <f>'IDT-1'!D65</f>
        <v>0</v>
      </c>
      <c r="AF65" s="26"/>
      <c r="AG65">
        <f t="shared" si="2"/>
        <v>12.558503999999997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0.11149599999999998</v>
      </c>
      <c r="AD66">
        <f t="shared" si="1"/>
        <v>12.558503999999997</v>
      </c>
      <c r="AE66">
        <f>'IDT-1'!D66</f>
        <v>0</v>
      </c>
      <c r="AF66" s="26"/>
      <c r="AG66">
        <f t="shared" si="2"/>
        <v>12.558503999999997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1.02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0.40629599999999993</v>
      </c>
      <c r="AD67">
        <f t="shared" si="1"/>
        <v>45.763703999999997</v>
      </c>
      <c r="AE67">
        <f>'IDT-1'!D67</f>
        <v>0</v>
      </c>
      <c r="AF67" s="26"/>
      <c r="AG67">
        <f t="shared" si="2"/>
        <v>45.763703999999997</v>
      </c>
      <c r="AI67" s="75">
        <f>PXIL!L67</f>
        <v>0</v>
      </c>
      <c r="AJ67" s="75">
        <f>PXIL!R67</f>
        <v>0</v>
      </c>
      <c r="AK67" s="75">
        <f>RTM_IEX!L67</f>
        <v>32.479999999999997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0.34953600000000001</v>
      </c>
      <c r="AD68">
        <f t="shared" ref="AD68:AD98" si="4">SUM(B68:AB68,AI68:AR68)-AC68</f>
        <v>39.370463999999998</v>
      </c>
      <c r="AE68">
        <f>'IDT-1'!D68</f>
        <v>0</v>
      </c>
      <c r="AF68" s="26"/>
      <c r="AG68">
        <f t="shared" ref="AG68:AG98" si="5">SUM(AD68:AF68)</f>
        <v>39.370463999999998</v>
      </c>
      <c r="AI68" s="75">
        <f>PXIL!L68</f>
        <v>0</v>
      </c>
      <c r="AJ68" s="75">
        <f>PXIL!R68</f>
        <v>0</v>
      </c>
      <c r="AK68" s="75">
        <f>RTM_IEX!L68</f>
        <v>27.05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0.11149599999999998</v>
      </c>
      <c r="AD69">
        <f t="shared" si="4"/>
        <v>12.558503999999997</v>
      </c>
      <c r="AE69">
        <f>'IDT-1'!D69</f>
        <v>0</v>
      </c>
      <c r="AF69" s="26"/>
      <c r="AG69">
        <f t="shared" si="5"/>
        <v>12.558503999999997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0.11149599999999998</v>
      </c>
      <c r="AD70">
        <f t="shared" si="4"/>
        <v>12.558503999999997</v>
      </c>
      <c r="AE70">
        <f>'IDT-1'!D70</f>
        <v>0</v>
      </c>
      <c r="AF70" s="26"/>
      <c r="AG70">
        <f t="shared" si="5"/>
        <v>12.558503999999997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0.11149599999999998</v>
      </c>
      <c r="AD71">
        <f t="shared" si="4"/>
        <v>12.558503999999997</v>
      </c>
      <c r="AE71">
        <f>'IDT-1'!D71</f>
        <v>0</v>
      </c>
      <c r="AF71" s="26"/>
      <c r="AG71">
        <f t="shared" si="5"/>
        <v>12.558503999999997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0.11149599999999998</v>
      </c>
      <c r="AD72">
        <f t="shared" si="4"/>
        <v>12.558503999999997</v>
      </c>
      <c r="AE72">
        <f>'IDT-1'!D72</f>
        <v>0</v>
      </c>
      <c r="AF72" s="26"/>
      <c r="AG72">
        <f t="shared" si="5"/>
        <v>12.558503999999997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1.53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0.36555199999999999</v>
      </c>
      <c r="AD73">
        <f t="shared" si="4"/>
        <v>41.174447999999998</v>
      </c>
      <c r="AE73">
        <f>'IDT-1'!D73</f>
        <v>0</v>
      </c>
      <c r="AF73" s="26"/>
      <c r="AG73">
        <f t="shared" si="5"/>
        <v>41.174447999999998</v>
      </c>
      <c r="AI73" s="75">
        <f>PXIL!L73</f>
        <v>0</v>
      </c>
      <c r="AJ73" s="75">
        <f>PXIL!R73</f>
        <v>0</v>
      </c>
      <c r="AK73" s="75">
        <f>RTM_IEX!L73</f>
        <v>27.34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0.28388800000000003</v>
      </c>
      <c r="AD74">
        <f t="shared" si="4"/>
        <v>31.976111999999997</v>
      </c>
      <c r="AE74">
        <f>'IDT-1'!D74</f>
        <v>0</v>
      </c>
      <c r="AF74" s="26"/>
      <c r="AG74">
        <f t="shared" si="5"/>
        <v>31.976111999999997</v>
      </c>
      <c r="AI74" s="75">
        <f>PXIL!L74</f>
        <v>0</v>
      </c>
      <c r="AJ74" s="75">
        <f>PXIL!R74</f>
        <v>0</v>
      </c>
      <c r="AK74" s="75">
        <f>RTM_IEX!L74</f>
        <v>19.59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5.4599999999999991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0.30404000000000003</v>
      </c>
      <c r="AD75">
        <f t="shared" si="4"/>
        <v>34.245959999999997</v>
      </c>
      <c r="AE75">
        <f>'IDT-1'!D75</f>
        <v>0</v>
      </c>
      <c r="AF75" s="26"/>
      <c r="AG75">
        <f t="shared" si="5"/>
        <v>34.245959999999997</v>
      </c>
      <c r="AI75" s="75">
        <f>PXIL!L75</f>
        <v>0</v>
      </c>
      <c r="AJ75" s="75">
        <f>PXIL!R75</f>
        <v>0</v>
      </c>
      <c r="AK75" s="75">
        <f>RTM_IEX!L75</f>
        <v>21.82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5.4599999999999991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0.112024</v>
      </c>
      <c r="AD76">
        <f t="shared" si="4"/>
        <v>12.617975999999999</v>
      </c>
      <c r="AE76">
        <f>'IDT-1'!D76</f>
        <v>0</v>
      </c>
      <c r="AF76" s="26"/>
      <c r="AG76">
        <f t="shared" si="5"/>
        <v>12.617975999999999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5.4599999999999991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0.112024</v>
      </c>
      <c r="AD77">
        <f t="shared" si="4"/>
        <v>12.617975999999999</v>
      </c>
      <c r="AE77">
        <f>'IDT-1'!D77</f>
        <v>0</v>
      </c>
      <c r="AF77" s="26"/>
      <c r="AG77">
        <f t="shared" si="5"/>
        <v>12.617975999999999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5.4599999999999991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0.112024</v>
      </c>
      <c r="AD78">
        <f t="shared" si="4"/>
        <v>12.617975999999999</v>
      </c>
      <c r="AE78">
        <f>'IDT-1'!D78</f>
        <v>0</v>
      </c>
      <c r="AF78" s="26"/>
      <c r="AG78">
        <f t="shared" si="5"/>
        <v>12.617975999999999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1.53</v>
      </c>
      <c r="I79">
        <f>Bawana_NG!R79</f>
        <v>5.4599999999999991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0.22483999999999998</v>
      </c>
      <c r="AD79">
        <f t="shared" si="4"/>
        <v>25.325159999999997</v>
      </c>
      <c r="AE79">
        <f>'IDT-1'!D79</f>
        <v>0</v>
      </c>
      <c r="AF79" s="26"/>
      <c r="AG79">
        <f t="shared" si="5"/>
        <v>25.325159999999997</v>
      </c>
      <c r="AI79" s="75">
        <f>PXIL!L79</f>
        <v>0</v>
      </c>
      <c r="AJ79" s="75">
        <f>PXIL!R79</f>
        <v>0</v>
      </c>
      <c r="AK79" s="75">
        <f>RTM_IEX!L79</f>
        <v>11.29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5.4599999999999991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0.112024</v>
      </c>
      <c r="AD80">
        <f t="shared" si="4"/>
        <v>12.617975999999999</v>
      </c>
      <c r="AE80">
        <f>'IDT-1'!D80</f>
        <v>0</v>
      </c>
      <c r="AF80" s="26"/>
      <c r="AG80">
        <f t="shared" si="5"/>
        <v>12.617975999999999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5.4599999999999991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0.112024</v>
      </c>
      <c r="AD81">
        <f t="shared" si="4"/>
        <v>12.617975999999999</v>
      </c>
      <c r="AE81">
        <f>'IDT-1'!D81</f>
        <v>0</v>
      </c>
      <c r="AF81" s="26"/>
      <c r="AG81">
        <f t="shared" si="5"/>
        <v>12.617975999999999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5.4599999999999991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0.112024</v>
      </c>
      <c r="AD82">
        <f t="shared" si="4"/>
        <v>12.617975999999999</v>
      </c>
      <c r="AE82">
        <f>'IDT-1'!D82</f>
        <v>0</v>
      </c>
      <c r="AF82" s="26"/>
      <c r="AG82">
        <f t="shared" si="5"/>
        <v>12.617975999999999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5.57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0.11299200000000001</v>
      </c>
      <c r="AD83">
        <f t="shared" si="4"/>
        <v>12.727008</v>
      </c>
      <c r="AE83">
        <f>'IDT-1'!D83</f>
        <v>0</v>
      </c>
      <c r="AF83" s="26"/>
      <c r="AG83">
        <f t="shared" si="5"/>
        <v>12.727008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5.57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0.11299200000000001</v>
      </c>
      <c r="AD84">
        <f t="shared" si="4"/>
        <v>12.727008</v>
      </c>
      <c r="AE84">
        <f>'IDT-1'!D84</f>
        <v>0</v>
      </c>
      <c r="AF84" s="26"/>
      <c r="AG84">
        <f t="shared" si="5"/>
        <v>12.727008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8.6862233811386353</v>
      </c>
      <c r="I85">
        <f>Bawana_NG!R85</f>
        <v>5.57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0.26581476575402002</v>
      </c>
      <c r="AD85">
        <f t="shared" si="4"/>
        <v>29.940408615384616</v>
      </c>
      <c r="AE85">
        <f>'IDT-1'!D85</f>
        <v>0</v>
      </c>
      <c r="AF85" s="26"/>
      <c r="AG85">
        <f t="shared" si="5"/>
        <v>29.940408615384616</v>
      </c>
      <c r="AI85" s="75">
        <f>PXIL!L85</f>
        <v>0</v>
      </c>
      <c r="AJ85" s="75">
        <f>PXIL!R85</f>
        <v>0</v>
      </c>
      <c r="AK85" s="75">
        <f>RTM_IEX!L85</f>
        <v>8.68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5.57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0.11299200000000001</v>
      </c>
      <c r="AD86">
        <f t="shared" si="4"/>
        <v>12.727008</v>
      </c>
      <c r="AE86">
        <f>'IDT-1'!D86</f>
        <v>0</v>
      </c>
      <c r="AF86" s="26"/>
      <c r="AG86">
        <f t="shared" si="5"/>
        <v>12.727008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5.659768042293349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0.11378195877218147</v>
      </c>
      <c r="AD87">
        <f t="shared" si="4"/>
        <v>12.815986083521167</v>
      </c>
      <c r="AE87">
        <f>'IDT-1'!D87</f>
        <v>0</v>
      </c>
      <c r="AF87" s="26"/>
      <c r="AG87">
        <f t="shared" si="5"/>
        <v>12.815986083521167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5.659768042293349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0.11378195877218147</v>
      </c>
      <c r="AD88">
        <f t="shared" si="4"/>
        <v>12.815986083521167</v>
      </c>
      <c r="AE88">
        <f>'IDT-1'!D88</f>
        <v>0</v>
      </c>
      <c r="AF88" s="26"/>
      <c r="AG88">
        <f t="shared" si="5"/>
        <v>12.815986083521167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5.659768042293349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0.11378195877218147</v>
      </c>
      <c r="AD89">
        <f t="shared" si="4"/>
        <v>12.815986083521167</v>
      </c>
      <c r="AE89">
        <f>'IDT-1'!D89</f>
        <v>0</v>
      </c>
      <c r="AF89" s="26"/>
      <c r="AG89">
        <f t="shared" si="5"/>
        <v>12.815986083521167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5.659768042293349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0.11378195877218147</v>
      </c>
      <c r="AD90">
        <f t="shared" si="4"/>
        <v>12.815986083521167</v>
      </c>
      <c r="AE90">
        <f>'IDT-1'!D90</f>
        <v>0</v>
      </c>
      <c r="AF90" s="26"/>
      <c r="AG90">
        <f t="shared" si="5"/>
        <v>12.815986083521167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6.0173837461973054</v>
      </c>
      <c r="I91">
        <f>Bawana_NG!R91</f>
        <v>5.659768042293349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0.27638293573871775</v>
      </c>
      <c r="AD91">
        <f t="shared" si="4"/>
        <v>31.130768852751938</v>
      </c>
      <c r="AE91">
        <f>'IDT-1'!D91</f>
        <v>0</v>
      </c>
      <c r="AF91" s="26"/>
      <c r="AG91">
        <f t="shared" si="5"/>
        <v>31.130768852751938</v>
      </c>
      <c r="AI91" s="75">
        <f>PXIL!L91</f>
        <v>0</v>
      </c>
      <c r="AJ91" s="75">
        <f>PXIL!R91</f>
        <v>0</v>
      </c>
      <c r="AK91" s="75">
        <f>RTM_IEX!L91</f>
        <v>12.46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5.659768042293349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0.11378195877218147</v>
      </c>
      <c r="AD92">
        <f t="shared" si="4"/>
        <v>12.815986083521167</v>
      </c>
      <c r="AE92">
        <f>'IDT-1'!D92</f>
        <v>0</v>
      </c>
      <c r="AF92" s="26"/>
      <c r="AG92">
        <f t="shared" si="5"/>
        <v>12.815986083521167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5.659768042293349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0.11378195877218147</v>
      </c>
      <c r="AD93">
        <f t="shared" si="4"/>
        <v>12.815986083521167</v>
      </c>
      <c r="AE93">
        <f>'IDT-1'!D93</f>
        <v>0</v>
      </c>
      <c r="AF93" s="26"/>
      <c r="AG93">
        <f t="shared" si="5"/>
        <v>12.815986083521167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5.659768042293349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0.11378195877218147</v>
      </c>
      <c r="AD94">
        <f t="shared" si="4"/>
        <v>12.815986083521167</v>
      </c>
      <c r="AE94">
        <f>'IDT-1'!D94</f>
        <v>0</v>
      </c>
      <c r="AF94" s="26"/>
      <c r="AG94">
        <f t="shared" si="5"/>
        <v>12.815986083521167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5.659768042293349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0.11378195877218147</v>
      </c>
      <c r="AD95">
        <f t="shared" si="4"/>
        <v>12.815986083521167</v>
      </c>
      <c r="AE95">
        <f>'IDT-1'!D95</f>
        <v>0</v>
      </c>
      <c r="AF95" s="26"/>
      <c r="AG95">
        <f t="shared" si="5"/>
        <v>12.815986083521167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5.659768042293349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0.11378195877218147</v>
      </c>
      <c r="AD96">
        <f t="shared" si="4"/>
        <v>12.815986083521167</v>
      </c>
      <c r="AE96">
        <f>'IDT-1'!D96</f>
        <v>0</v>
      </c>
      <c r="AF96" s="26"/>
      <c r="AG96">
        <f t="shared" si="5"/>
        <v>12.815986083521167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6.0173837461973054</v>
      </c>
      <c r="I97">
        <f>Bawana_NG!R97</f>
        <v>5.659768042293349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0.3385989357387178</v>
      </c>
      <c r="AD97">
        <f t="shared" si="4"/>
        <v>38.138552852751943</v>
      </c>
      <c r="AE97">
        <f>'IDT-1'!D97</f>
        <v>0</v>
      </c>
      <c r="AF97" s="26"/>
      <c r="AG97">
        <f t="shared" si="5"/>
        <v>38.138552852751943</v>
      </c>
      <c r="AI97" s="75">
        <f>PXIL!L97</f>
        <v>0</v>
      </c>
      <c r="AJ97" s="75">
        <f>PXIL!R97</f>
        <v>0</v>
      </c>
      <c r="AK97" s="75">
        <f>RTM_IEX!L97</f>
        <v>19.53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5.659768042293349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0.11378195877218147</v>
      </c>
      <c r="AD98">
        <f t="shared" si="4"/>
        <v>12.815986083521167</v>
      </c>
      <c r="AE98">
        <f>'IDT-1'!D98</f>
        <v>0</v>
      </c>
      <c r="AF98" s="26"/>
      <c r="AG98">
        <f t="shared" si="5"/>
        <v>12.815986083521167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0.13271852559239034</v>
      </c>
      <c r="H99">
        <f t="shared" si="6"/>
        <v>1.4872747718383312E-2</v>
      </c>
      <c r="I99">
        <f t="shared" si="6"/>
        <v>0.13435592433004084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5.203503339239174E-3</v>
      </c>
      <c r="AD99">
        <f t="shared" si="6"/>
        <v>0.58610369430157583</v>
      </c>
      <c r="AE99">
        <f t="shared" ref="AE99:AR99" si="7">SUM(AE3:AE98)/4000</f>
        <v>0</v>
      </c>
      <c r="AG99">
        <f t="shared" si="7"/>
        <v>0.58610369430157583</v>
      </c>
      <c r="AI99">
        <f t="shared" si="7"/>
        <v>0</v>
      </c>
      <c r="AJ99">
        <f t="shared" si="7"/>
        <v>0</v>
      </c>
      <c r="AK99">
        <f t="shared" si="7"/>
        <v>0.30935999999999997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209</v>
      </c>
      <c r="C1" s="31">
        <v>44690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12.783206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0.1491882128</v>
      </c>
      <c r="AD3">
        <f>SUM(B3:AB3,AI3:AR3)-AC3</f>
        <v>16.804017787200003</v>
      </c>
      <c r="AE3">
        <v>0</v>
      </c>
      <c r="AF3" s="26"/>
      <c r="AG3">
        <f>SUM(AD3:AF3)</f>
        <v>16.804017787200003</v>
      </c>
      <c r="AI3" s="75">
        <f>PXIL!M3</f>
        <v>0</v>
      </c>
      <c r="AJ3" s="75">
        <f>PXIL!S3</f>
        <v>0</v>
      </c>
      <c r="AK3" s="75">
        <f>RTM_IEX!M3</f>
        <v>1.75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12.783206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6.11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0.18245221280000001</v>
      </c>
      <c r="AD4">
        <f t="shared" ref="AD4:AD67" si="1">SUM(B4:AB4,AI4:AR4)-AC4</f>
        <v>20.550753787199998</v>
      </c>
      <c r="AE4">
        <v>0</v>
      </c>
      <c r="AF4" s="26"/>
      <c r="AG4">
        <f t="shared" ref="AG4:AG67" si="2">SUM(AD4:AF4)</f>
        <v>20.550753787199998</v>
      </c>
      <c r="AI4" s="75">
        <f>PXIL!M4</f>
        <v>0</v>
      </c>
      <c r="AJ4" s="75">
        <f>PXIL!S4</f>
        <v>0</v>
      </c>
      <c r="AK4" s="75">
        <f>RTM_IEX!M4</f>
        <v>1.84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12.783206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0.97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0.1364282128</v>
      </c>
      <c r="AD5">
        <f t="shared" si="1"/>
        <v>15.3667777872</v>
      </c>
      <c r="AE5">
        <v>0</v>
      </c>
      <c r="AF5" s="26"/>
      <c r="AG5">
        <f t="shared" si="2"/>
        <v>15.3667777872</v>
      </c>
      <c r="AI5" s="75">
        <f>PXIL!M5</f>
        <v>0</v>
      </c>
      <c r="AJ5" s="75">
        <f>PXIL!S5</f>
        <v>0</v>
      </c>
      <c r="AK5" s="75">
        <f>RTM_IEX!M5</f>
        <v>1.75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12.783206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0.1364282128</v>
      </c>
      <c r="AD6">
        <f t="shared" si="1"/>
        <v>15.3667777872</v>
      </c>
      <c r="AE6">
        <v>0</v>
      </c>
      <c r="AF6" s="26"/>
      <c r="AG6">
        <f t="shared" si="2"/>
        <v>15.3667777872</v>
      </c>
      <c r="AI6" s="75">
        <f>PXIL!M6</f>
        <v>0</v>
      </c>
      <c r="AJ6" s="75">
        <f>PXIL!S6</f>
        <v>0</v>
      </c>
      <c r="AK6" s="75">
        <f>RTM_IEX!M6</f>
        <v>1.75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12.783206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0.12358021280000001</v>
      </c>
      <c r="AD7">
        <f t="shared" si="1"/>
        <v>13.919625787199999</v>
      </c>
      <c r="AE7">
        <v>0</v>
      </c>
      <c r="AF7" s="26"/>
      <c r="AG7">
        <f t="shared" si="2"/>
        <v>13.919625787199999</v>
      </c>
      <c r="AI7" s="75">
        <f>PXIL!M7</f>
        <v>0</v>
      </c>
      <c r="AJ7" s="75">
        <f>PXIL!S7</f>
        <v>0</v>
      </c>
      <c r="AK7" s="75">
        <f>RTM_IEX!M7</f>
        <v>1.26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9.1460290000000004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8.0485055200000002E-2</v>
      </c>
      <c r="AD8">
        <f t="shared" si="1"/>
        <v>9.0655439447999999</v>
      </c>
      <c r="AE8">
        <v>0</v>
      </c>
      <c r="AF8" s="26"/>
      <c r="AG8">
        <f t="shared" si="2"/>
        <v>9.0655439447999999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12.783206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0.12446021280000001</v>
      </c>
      <c r="AD9">
        <f t="shared" si="1"/>
        <v>14.018745787199999</v>
      </c>
      <c r="AE9">
        <v>0</v>
      </c>
      <c r="AF9" s="26"/>
      <c r="AG9">
        <f t="shared" si="2"/>
        <v>14.018745787199999</v>
      </c>
      <c r="AI9" s="75">
        <f>PXIL!M9</f>
        <v>0</v>
      </c>
      <c r="AJ9" s="75">
        <f>PXIL!S9</f>
        <v>0</v>
      </c>
      <c r="AK9" s="75">
        <f>RTM_IEX!M9</f>
        <v>1.36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12.783206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0.12446021280000001</v>
      </c>
      <c r="AD10">
        <f t="shared" si="1"/>
        <v>14.018745787199999</v>
      </c>
      <c r="AE10">
        <v>0</v>
      </c>
      <c r="AF10" s="26"/>
      <c r="AG10">
        <f t="shared" si="2"/>
        <v>14.018745787199999</v>
      </c>
      <c r="AI10" s="75">
        <f>PXIL!M10</f>
        <v>0</v>
      </c>
      <c r="AJ10" s="75">
        <f>PXIL!S10</f>
        <v>0</v>
      </c>
      <c r="AK10" s="75">
        <f>RTM_IEX!M10</f>
        <v>1.36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12.783206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2.33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0.14918821280000003</v>
      </c>
      <c r="AD11">
        <f t="shared" si="1"/>
        <v>16.804017787200003</v>
      </c>
      <c r="AE11">
        <v>0</v>
      </c>
      <c r="AF11" s="26"/>
      <c r="AG11">
        <f t="shared" si="2"/>
        <v>16.804017787200003</v>
      </c>
      <c r="AI11" s="75">
        <f>PXIL!M11</f>
        <v>0</v>
      </c>
      <c r="AJ11" s="75">
        <f>PXIL!S11</f>
        <v>0</v>
      </c>
      <c r="AK11" s="75">
        <f>RTM_IEX!M11</f>
        <v>1.84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12.783206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0.12789221280000002</v>
      </c>
      <c r="AD12">
        <f t="shared" si="1"/>
        <v>14.405313787199999</v>
      </c>
      <c r="AE12">
        <v>0</v>
      </c>
      <c r="AF12" s="26"/>
      <c r="AG12">
        <f t="shared" si="2"/>
        <v>14.405313787199999</v>
      </c>
      <c r="AI12" s="75">
        <f>PXIL!M12</f>
        <v>0</v>
      </c>
      <c r="AJ12" s="75">
        <f>PXIL!S12</f>
        <v>0</v>
      </c>
      <c r="AK12" s="75">
        <f>RTM_IEX!M12</f>
        <v>1.75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12.783206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0.12877221280000001</v>
      </c>
      <c r="AD13">
        <f t="shared" si="1"/>
        <v>14.5044337872</v>
      </c>
      <c r="AE13">
        <v>0</v>
      </c>
      <c r="AF13" s="26"/>
      <c r="AG13">
        <f t="shared" si="2"/>
        <v>14.5044337872</v>
      </c>
      <c r="AI13" s="75">
        <f>PXIL!M13</f>
        <v>0</v>
      </c>
      <c r="AJ13" s="75">
        <f>PXIL!S13</f>
        <v>0</v>
      </c>
      <c r="AK13" s="75">
        <f>RTM_IEX!M13</f>
        <v>1.75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12.783206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1.75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0.14329221280000001</v>
      </c>
      <c r="AD14">
        <f t="shared" si="1"/>
        <v>16.139913787200001</v>
      </c>
      <c r="AE14">
        <v>0</v>
      </c>
      <c r="AF14" s="26"/>
      <c r="AG14">
        <f t="shared" si="2"/>
        <v>16.139913787200001</v>
      </c>
      <c r="AI14" s="75">
        <f>PXIL!M14</f>
        <v>0</v>
      </c>
      <c r="AJ14" s="75">
        <f>PXIL!S14</f>
        <v>0</v>
      </c>
      <c r="AK14" s="75">
        <f>RTM_IEX!M14</f>
        <v>1.75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12.268473999999999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0.1079625712</v>
      </c>
      <c r="AD15">
        <f t="shared" si="1"/>
        <v>12.1605114288</v>
      </c>
      <c r="AE15">
        <v>0</v>
      </c>
      <c r="AF15" s="26"/>
      <c r="AG15">
        <f t="shared" si="2"/>
        <v>12.1605114288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12.783206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4.75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0.16969221279999999</v>
      </c>
      <c r="AD16">
        <f t="shared" si="1"/>
        <v>19.113513787199999</v>
      </c>
      <c r="AE16">
        <v>0</v>
      </c>
      <c r="AF16" s="26"/>
      <c r="AG16">
        <f t="shared" si="2"/>
        <v>19.113513787199999</v>
      </c>
      <c r="AI16" s="75">
        <f>PXIL!M16</f>
        <v>0</v>
      </c>
      <c r="AJ16" s="75">
        <f>PXIL!S16</f>
        <v>0</v>
      </c>
      <c r="AK16" s="75">
        <f>RTM_IEX!M16</f>
        <v>1.75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12.783206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0.15517221280000001</v>
      </c>
      <c r="AD17">
        <f t="shared" si="1"/>
        <v>17.478033787200001</v>
      </c>
      <c r="AE17">
        <v>0</v>
      </c>
      <c r="AF17" s="26"/>
      <c r="AG17">
        <f t="shared" si="2"/>
        <v>17.478033787200001</v>
      </c>
      <c r="AI17" s="75">
        <f>PXIL!M17</f>
        <v>0</v>
      </c>
      <c r="AJ17" s="75">
        <f>PXIL!S17</f>
        <v>0</v>
      </c>
      <c r="AK17" s="75">
        <f>RTM_IEX!M17</f>
        <v>1.75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12.783206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9.6999999999999993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0.21325221280000001</v>
      </c>
      <c r="AD18">
        <f t="shared" si="1"/>
        <v>24.019953787199999</v>
      </c>
      <c r="AE18">
        <v>0</v>
      </c>
      <c r="AF18" s="26"/>
      <c r="AG18">
        <f t="shared" si="2"/>
        <v>24.019953787199999</v>
      </c>
      <c r="AI18" s="75">
        <f>PXIL!M18</f>
        <v>0</v>
      </c>
      <c r="AJ18" s="75">
        <f>PXIL!S18</f>
        <v>0</v>
      </c>
      <c r="AK18" s="75">
        <f>RTM_IEX!M18</f>
        <v>1.75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12.783206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5.53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0.17734821280000004</v>
      </c>
      <c r="AD19">
        <f t="shared" si="1"/>
        <v>19.975857787200002</v>
      </c>
      <c r="AE19">
        <v>0</v>
      </c>
      <c r="AF19" s="26"/>
      <c r="AG19">
        <f t="shared" si="2"/>
        <v>19.975857787200002</v>
      </c>
      <c r="AI19" s="75">
        <f>PXIL!M19</f>
        <v>0</v>
      </c>
      <c r="AJ19" s="75">
        <f>PXIL!S19</f>
        <v>0</v>
      </c>
      <c r="AK19" s="75">
        <f>RTM_IEX!M19</f>
        <v>1.84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12.783206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6.88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0.18922821280000002</v>
      </c>
      <c r="AD20">
        <f t="shared" si="1"/>
        <v>21.313977787199999</v>
      </c>
      <c r="AE20">
        <v>0</v>
      </c>
      <c r="AF20" s="26"/>
      <c r="AG20">
        <f t="shared" si="2"/>
        <v>21.313977787199999</v>
      </c>
      <c r="AI20" s="75">
        <f>PXIL!M20</f>
        <v>0</v>
      </c>
      <c r="AJ20" s="75">
        <f>PXIL!S20</f>
        <v>0</v>
      </c>
      <c r="AK20" s="75">
        <f>RTM_IEX!M20</f>
        <v>1.84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12.783206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0.19442021280000002</v>
      </c>
      <c r="AD21">
        <f t="shared" si="1"/>
        <v>21.898785787199998</v>
      </c>
      <c r="AE21">
        <v>0</v>
      </c>
      <c r="AF21" s="26"/>
      <c r="AG21">
        <f t="shared" si="2"/>
        <v>21.898785787199998</v>
      </c>
      <c r="AI21" s="75">
        <f>PXIL!M21</f>
        <v>0</v>
      </c>
      <c r="AJ21" s="75">
        <f>PXIL!S21</f>
        <v>0</v>
      </c>
      <c r="AK21" s="75">
        <f>RTM_IEX!M21</f>
        <v>1.84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12.783206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1.45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0.14065221280000001</v>
      </c>
      <c r="AD22">
        <f t="shared" si="1"/>
        <v>15.8425537872</v>
      </c>
      <c r="AE22">
        <v>0</v>
      </c>
      <c r="AF22" s="26"/>
      <c r="AG22">
        <f t="shared" si="2"/>
        <v>15.8425537872</v>
      </c>
      <c r="AI22" s="75">
        <f>PXIL!M22</f>
        <v>0</v>
      </c>
      <c r="AJ22" s="75">
        <f>PXIL!S22</f>
        <v>0</v>
      </c>
      <c r="AK22" s="75">
        <f>RTM_IEX!M22</f>
        <v>1.75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12.783206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9.6999999999999993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0.21325221280000001</v>
      </c>
      <c r="AD23">
        <f t="shared" si="1"/>
        <v>24.019953787199999</v>
      </c>
      <c r="AE23">
        <v>0</v>
      </c>
      <c r="AF23" s="26"/>
      <c r="AG23">
        <f t="shared" si="2"/>
        <v>24.019953787199999</v>
      </c>
      <c r="AI23" s="75">
        <f>PXIL!M23</f>
        <v>0</v>
      </c>
      <c r="AJ23" s="75">
        <f>PXIL!S23</f>
        <v>0</v>
      </c>
      <c r="AK23" s="75">
        <f>RTM_IEX!M23</f>
        <v>1.75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12.783206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9.6999999999999993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0.21325221280000001</v>
      </c>
      <c r="AD24">
        <f t="shared" si="1"/>
        <v>24.019953787199999</v>
      </c>
      <c r="AE24">
        <v>0</v>
      </c>
      <c r="AF24" s="26"/>
      <c r="AG24">
        <f t="shared" si="2"/>
        <v>24.019953787199999</v>
      </c>
      <c r="AI24" s="75">
        <f>PXIL!M24</f>
        <v>0</v>
      </c>
      <c r="AJ24" s="75">
        <f>PXIL!S24</f>
        <v>0</v>
      </c>
      <c r="AK24" s="75">
        <f>RTM_IEX!M24</f>
        <v>1.75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12.783206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9.6999999999999993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0.21325221280000001</v>
      </c>
      <c r="AD25">
        <f t="shared" si="1"/>
        <v>24.019953787199999</v>
      </c>
      <c r="AE25">
        <v>0</v>
      </c>
      <c r="AF25" s="26"/>
      <c r="AG25">
        <f t="shared" si="2"/>
        <v>24.019953787199999</v>
      </c>
      <c r="AI25" s="75">
        <f>PXIL!M25</f>
        <v>0</v>
      </c>
      <c r="AJ25" s="75">
        <f>PXIL!S25</f>
        <v>0</v>
      </c>
      <c r="AK25" s="75">
        <f>RTM_IEX!M25</f>
        <v>1.75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12.783206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9.6999999999999993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0.21325221280000001</v>
      </c>
      <c r="AD26">
        <f t="shared" si="1"/>
        <v>24.019953787199999</v>
      </c>
      <c r="AE26">
        <v>0</v>
      </c>
      <c r="AF26" s="26"/>
      <c r="AG26">
        <f t="shared" si="2"/>
        <v>24.019953787199999</v>
      </c>
      <c r="AI26" s="75">
        <f>PXIL!M26</f>
        <v>0</v>
      </c>
      <c r="AJ26" s="75">
        <f>PXIL!S26</f>
        <v>0</v>
      </c>
      <c r="AK26" s="75">
        <f>RTM_IEX!M26</f>
        <v>1.75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12.783206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7.66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0.19609221280000003</v>
      </c>
      <c r="AD27">
        <f t="shared" si="1"/>
        <v>22.0871137872</v>
      </c>
      <c r="AE27">
        <v>0</v>
      </c>
      <c r="AF27" s="26"/>
      <c r="AG27">
        <f t="shared" si="2"/>
        <v>22.0871137872</v>
      </c>
      <c r="AI27" s="75">
        <f>PXIL!M27</f>
        <v>0</v>
      </c>
      <c r="AJ27" s="75">
        <f>PXIL!S27</f>
        <v>0</v>
      </c>
      <c r="AK27" s="75">
        <f>RTM_IEX!M27</f>
        <v>1.84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12.783206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9.6999999999999993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0.21325221280000001</v>
      </c>
      <c r="AD28">
        <f t="shared" si="1"/>
        <v>24.019953787199999</v>
      </c>
      <c r="AE28">
        <v>0</v>
      </c>
      <c r="AF28" s="26"/>
      <c r="AG28">
        <f t="shared" si="2"/>
        <v>24.019953787199999</v>
      </c>
      <c r="AI28" s="75">
        <f>PXIL!M28</f>
        <v>0</v>
      </c>
      <c r="AJ28" s="75">
        <f>PXIL!S28</f>
        <v>0</v>
      </c>
      <c r="AK28" s="75">
        <f>RTM_IEX!M28</f>
        <v>1.75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12.783206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3.01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0.1543802128</v>
      </c>
      <c r="AD29">
        <f t="shared" si="1"/>
        <v>17.388825787199998</v>
      </c>
      <c r="AE29">
        <v>0</v>
      </c>
      <c r="AF29" s="26"/>
      <c r="AG29">
        <f t="shared" si="2"/>
        <v>17.388825787199998</v>
      </c>
      <c r="AI29" s="75">
        <f>PXIL!M29</f>
        <v>0</v>
      </c>
      <c r="AJ29" s="75">
        <f>PXIL!S29</f>
        <v>0</v>
      </c>
      <c r="AK29" s="75">
        <f>RTM_IEX!M29</f>
        <v>1.75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12.783206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9.6999999999999993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0.21325221280000001</v>
      </c>
      <c r="AD30">
        <f t="shared" si="1"/>
        <v>24.019953787199999</v>
      </c>
      <c r="AE30">
        <v>0</v>
      </c>
      <c r="AF30" s="26"/>
      <c r="AG30">
        <f t="shared" si="2"/>
        <v>24.019953787199999</v>
      </c>
      <c r="AI30" s="75">
        <f>PXIL!M30</f>
        <v>0</v>
      </c>
      <c r="AJ30" s="75">
        <f>PXIL!S30</f>
        <v>0</v>
      </c>
      <c r="AK30" s="75">
        <f>RTM_IEX!M30</f>
        <v>1.75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12.783206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9.6999999999999993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0.21325221280000001</v>
      </c>
      <c r="AD31">
        <f t="shared" si="1"/>
        <v>24.019953787199999</v>
      </c>
      <c r="AE31">
        <v>0</v>
      </c>
      <c r="AF31" s="26"/>
      <c r="AG31">
        <f t="shared" si="2"/>
        <v>24.019953787199999</v>
      </c>
      <c r="AI31" s="75">
        <f>PXIL!M31</f>
        <v>0</v>
      </c>
      <c r="AJ31" s="75">
        <f>PXIL!S31</f>
        <v>0</v>
      </c>
      <c r="AK31" s="75">
        <f>RTM_IEX!M31</f>
        <v>1.75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12.783206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9.6999999999999993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0.21325221280000001</v>
      </c>
      <c r="AD32">
        <f t="shared" si="1"/>
        <v>24.019953787199999</v>
      </c>
      <c r="AE32">
        <v>0</v>
      </c>
      <c r="AF32" s="26"/>
      <c r="AG32">
        <f t="shared" si="2"/>
        <v>24.019953787199999</v>
      </c>
      <c r="AI32" s="75">
        <f>PXIL!M32</f>
        <v>0</v>
      </c>
      <c r="AJ32" s="75">
        <f>PXIL!S32</f>
        <v>0</v>
      </c>
      <c r="AK32" s="75">
        <f>RTM_IEX!M32</f>
        <v>1.75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12.783206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0.20462821280000004</v>
      </c>
      <c r="AD33">
        <f t="shared" si="1"/>
        <v>23.048577787200003</v>
      </c>
      <c r="AE33">
        <v>0</v>
      </c>
      <c r="AF33" s="26"/>
      <c r="AG33">
        <f t="shared" si="2"/>
        <v>23.048577787200003</v>
      </c>
      <c r="AI33" s="75">
        <f>PXIL!M33</f>
        <v>0</v>
      </c>
      <c r="AJ33" s="75">
        <f>PXIL!S33</f>
        <v>0</v>
      </c>
      <c r="AK33" s="75">
        <f>RTM_IEX!M33</f>
        <v>1.84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12.783206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9.6999999999999993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0.21325221280000001</v>
      </c>
      <c r="AD34">
        <f t="shared" si="1"/>
        <v>24.019953787199999</v>
      </c>
      <c r="AE34">
        <v>0</v>
      </c>
      <c r="AF34" s="26"/>
      <c r="AG34">
        <f t="shared" si="2"/>
        <v>24.019953787199999</v>
      </c>
      <c r="AI34" s="75">
        <f>PXIL!M34</f>
        <v>0</v>
      </c>
      <c r="AJ34" s="75">
        <f>PXIL!S34</f>
        <v>0</v>
      </c>
      <c r="AK34" s="75">
        <f>RTM_IEX!M34</f>
        <v>1.75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12.783206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9.6999999999999993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0.21325221280000001</v>
      </c>
      <c r="AD35">
        <f t="shared" si="1"/>
        <v>24.019953787199999</v>
      </c>
      <c r="AE35">
        <v>0</v>
      </c>
      <c r="AF35" s="26"/>
      <c r="AG35">
        <f t="shared" si="2"/>
        <v>24.019953787199999</v>
      </c>
      <c r="AI35" s="75">
        <f>PXIL!M35</f>
        <v>0</v>
      </c>
      <c r="AJ35" s="75">
        <f>PXIL!S35</f>
        <v>0</v>
      </c>
      <c r="AK35" s="75">
        <f>RTM_IEX!M35</f>
        <v>1.75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12.783206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5.14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0.17391621280000003</v>
      </c>
      <c r="AD36">
        <f t="shared" si="1"/>
        <v>19.589289787200002</v>
      </c>
      <c r="AE36">
        <v>0</v>
      </c>
      <c r="AF36" s="26"/>
      <c r="AG36">
        <f t="shared" si="2"/>
        <v>19.589289787200002</v>
      </c>
      <c r="AI36" s="75">
        <f>PXIL!M36</f>
        <v>0</v>
      </c>
      <c r="AJ36" s="75">
        <f>PXIL!S36</f>
        <v>0</v>
      </c>
      <c r="AK36" s="75">
        <f>RTM_IEX!M36</f>
        <v>1.84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13.422366999999999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9.6999999999999993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0.21887682959999999</v>
      </c>
      <c r="AD37">
        <f t="shared" si="1"/>
        <v>24.653490170399998</v>
      </c>
      <c r="AE37">
        <v>0</v>
      </c>
      <c r="AF37" s="26"/>
      <c r="AG37">
        <f t="shared" si="2"/>
        <v>24.653490170399998</v>
      </c>
      <c r="AI37" s="75">
        <f>PXIL!M37</f>
        <v>0</v>
      </c>
      <c r="AJ37" s="75">
        <f>PXIL!S37</f>
        <v>0</v>
      </c>
      <c r="AK37" s="75">
        <f>RTM_IEX!M37</f>
        <v>1.75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14.061527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9.6999999999999993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0.22450143760000002</v>
      </c>
      <c r="AD38">
        <f t="shared" si="1"/>
        <v>25.2870255624</v>
      </c>
      <c r="AE38">
        <v>0</v>
      </c>
      <c r="AF38" s="26"/>
      <c r="AG38">
        <f t="shared" si="2"/>
        <v>25.2870255624</v>
      </c>
      <c r="AI38" s="75">
        <f>PXIL!M38</f>
        <v>0</v>
      </c>
      <c r="AJ38" s="75">
        <f>PXIL!S38</f>
        <v>0</v>
      </c>
      <c r="AK38" s="75">
        <f>RTM_IEX!M38</f>
        <v>1.75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14.540896999999999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0.21331989359999998</v>
      </c>
      <c r="AD39">
        <f t="shared" si="1"/>
        <v>24.027577106399995</v>
      </c>
      <c r="AE39">
        <v>0</v>
      </c>
      <c r="AF39" s="26"/>
      <c r="AG39">
        <f t="shared" si="2"/>
        <v>24.027577106399995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14.540896999999999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9.6999999999999993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0.21331989359999998</v>
      </c>
      <c r="AD40">
        <f t="shared" si="1"/>
        <v>24.027577106399995</v>
      </c>
      <c r="AE40">
        <v>0</v>
      </c>
      <c r="AF40" s="26"/>
      <c r="AG40">
        <f t="shared" si="2"/>
        <v>24.027577106399995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14.540896999999999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9.6999999999999993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0.21331989359999998</v>
      </c>
      <c r="AD41">
        <f t="shared" si="1"/>
        <v>24.027577106399995</v>
      </c>
      <c r="AE41">
        <v>0</v>
      </c>
      <c r="AF41" s="26"/>
      <c r="AG41">
        <f t="shared" si="2"/>
        <v>24.027577106399995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14.540896999999999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9.41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0.21076789360000001</v>
      </c>
      <c r="AD42">
        <f t="shared" si="1"/>
        <v>23.740129106399998</v>
      </c>
      <c r="AE42">
        <v>0</v>
      </c>
      <c r="AF42" s="26"/>
      <c r="AG42">
        <f t="shared" si="2"/>
        <v>23.740129106399998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14.540896999999999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2.23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0.14758389359999999</v>
      </c>
      <c r="AD43">
        <f t="shared" si="1"/>
        <v>16.623313106399998</v>
      </c>
      <c r="AE43">
        <v>0</v>
      </c>
      <c r="AF43" s="26"/>
      <c r="AG43">
        <f t="shared" si="2"/>
        <v>16.623313106399998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14.540896999999999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9.6999999999999993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0.21331989359999998</v>
      </c>
      <c r="AD44">
        <f t="shared" si="1"/>
        <v>24.027577106399995</v>
      </c>
      <c r="AE44">
        <v>0</v>
      </c>
      <c r="AF44" s="26"/>
      <c r="AG44">
        <f t="shared" si="2"/>
        <v>24.027577106399995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14.540896999999999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0.19281589360000001</v>
      </c>
      <c r="AD45">
        <f t="shared" si="1"/>
        <v>21.7180811064</v>
      </c>
      <c r="AE45">
        <v>0</v>
      </c>
      <c r="AF45" s="26"/>
      <c r="AG45">
        <f t="shared" si="2"/>
        <v>21.7180811064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14.540896999999999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9.6999999999999993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0.21331989359999998</v>
      </c>
      <c r="AD46">
        <f t="shared" si="1"/>
        <v>24.027577106399995</v>
      </c>
      <c r="AE46">
        <v>0</v>
      </c>
      <c r="AF46" s="26"/>
      <c r="AG46">
        <f t="shared" si="2"/>
        <v>24.027577106399995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14.540896999999999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9.31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0.20988789360000001</v>
      </c>
      <c r="AD47">
        <f t="shared" si="1"/>
        <v>23.641009106399999</v>
      </c>
      <c r="AE47">
        <v>0</v>
      </c>
      <c r="AF47" s="26"/>
      <c r="AG47">
        <f t="shared" si="2"/>
        <v>23.641009106399999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14.540896999999999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5.04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0.17231189360000002</v>
      </c>
      <c r="AD48">
        <f t="shared" si="1"/>
        <v>19.4085851064</v>
      </c>
      <c r="AE48">
        <v>0</v>
      </c>
      <c r="AF48" s="26"/>
      <c r="AG48">
        <f t="shared" si="2"/>
        <v>19.4085851064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14.540896999999999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0.1833998936</v>
      </c>
      <c r="AD49">
        <f t="shared" si="1"/>
        <v>20.657497106399997</v>
      </c>
      <c r="AE49">
        <v>0</v>
      </c>
      <c r="AF49" s="26"/>
      <c r="AG49">
        <f t="shared" si="2"/>
        <v>20.657497106399997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12.783206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0.1124922128</v>
      </c>
      <c r="AD50">
        <f t="shared" si="1"/>
        <v>12.6707137872</v>
      </c>
      <c r="AE50">
        <v>0</v>
      </c>
      <c r="AF50" s="26"/>
      <c r="AG50">
        <f t="shared" si="2"/>
        <v>12.6707137872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14.540896999999999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9.6999999999999993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0.21331989359999998</v>
      </c>
      <c r="AD51">
        <f t="shared" si="1"/>
        <v>24.027577106399995</v>
      </c>
      <c r="AE51">
        <v>0</v>
      </c>
      <c r="AF51" s="26"/>
      <c r="AG51">
        <f t="shared" si="2"/>
        <v>24.027577106399995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14.540896999999999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0.19114389360000003</v>
      </c>
      <c r="AD52">
        <f t="shared" si="1"/>
        <v>21.529753106400001</v>
      </c>
      <c r="AE52">
        <v>0</v>
      </c>
      <c r="AF52" s="26"/>
      <c r="AG52">
        <f t="shared" si="2"/>
        <v>21.529753106400001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14.540896999999999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9.6999999999999993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0.21331989359999998</v>
      </c>
      <c r="AD53">
        <f t="shared" si="1"/>
        <v>24.027577106399995</v>
      </c>
      <c r="AE53">
        <v>0</v>
      </c>
      <c r="AF53" s="26"/>
      <c r="AG53">
        <f t="shared" si="2"/>
        <v>24.027577106399995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14.540896999999999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9.6999999999999993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0.21331989359999998</v>
      </c>
      <c r="AD54">
        <f t="shared" si="1"/>
        <v>24.027577106399995</v>
      </c>
      <c r="AE54">
        <v>0</v>
      </c>
      <c r="AF54" s="26"/>
      <c r="AG54">
        <f t="shared" si="2"/>
        <v>24.027577106399995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14.540896999999999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9.6999999999999993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0.21331989359999998</v>
      </c>
      <c r="AD55">
        <f t="shared" si="1"/>
        <v>24.027577106399995</v>
      </c>
      <c r="AE55">
        <v>0</v>
      </c>
      <c r="AF55" s="26"/>
      <c r="AG55">
        <f t="shared" si="2"/>
        <v>24.027577106399995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14.540896999999999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9.41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0.21076789360000001</v>
      </c>
      <c r="AD56">
        <f t="shared" si="1"/>
        <v>23.740129106399998</v>
      </c>
      <c r="AE56">
        <v>0</v>
      </c>
      <c r="AF56" s="26"/>
      <c r="AG56">
        <f t="shared" si="2"/>
        <v>23.740129106399998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12.783206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0.1124922128</v>
      </c>
      <c r="AD57">
        <f t="shared" si="1"/>
        <v>12.6707137872</v>
      </c>
      <c r="AE57">
        <v>0</v>
      </c>
      <c r="AF57" s="26"/>
      <c r="AG57">
        <f t="shared" si="2"/>
        <v>12.6707137872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14.540896999999999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6.79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0.18771189360000001</v>
      </c>
      <c r="AD58">
        <f t="shared" si="1"/>
        <v>21.143185106400001</v>
      </c>
      <c r="AE58">
        <v>0</v>
      </c>
      <c r="AF58" s="26"/>
      <c r="AG58">
        <f t="shared" si="2"/>
        <v>21.143185106400001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14.540896999999999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0.19114389360000003</v>
      </c>
      <c r="AD59">
        <f t="shared" si="1"/>
        <v>21.529753106400001</v>
      </c>
      <c r="AE59">
        <v>0</v>
      </c>
      <c r="AF59" s="26"/>
      <c r="AG59">
        <f t="shared" si="2"/>
        <v>21.529753106400001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14.540896999999999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9.6999999999999993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0.21331989359999998</v>
      </c>
      <c r="AD60">
        <f t="shared" si="1"/>
        <v>24.027577106399995</v>
      </c>
      <c r="AE60">
        <v>0</v>
      </c>
      <c r="AF60" s="26"/>
      <c r="AG60">
        <f t="shared" si="2"/>
        <v>24.027577106399995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14.540896999999999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0.21155989360000002</v>
      </c>
      <c r="AD61">
        <f t="shared" si="1"/>
        <v>23.829337106400001</v>
      </c>
      <c r="AE61">
        <v>0</v>
      </c>
      <c r="AF61" s="26"/>
      <c r="AG61">
        <f t="shared" si="2"/>
        <v>23.829337106400001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14.540896999999999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0.21331989359999998</v>
      </c>
      <c r="AD62">
        <f t="shared" si="1"/>
        <v>24.027577106399995</v>
      </c>
      <c r="AE62">
        <v>0</v>
      </c>
      <c r="AF62" s="26"/>
      <c r="AG62">
        <f t="shared" si="2"/>
        <v>24.027577106399995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14.540896999999999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9.6999999999999993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0.21331989359999998</v>
      </c>
      <c r="AD63">
        <f t="shared" si="1"/>
        <v>24.027577106399995</v>
      </c>
      <c r="AE63">
        <v>0</v>
      </c>
      <c r="AF63" s="26"/>
      <c r="AG63">
        <f t="shared" si="2"/>
        <v>24.027577106399995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14.540896999999999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2.52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0.15013589360000001</v>
      </c>
      <c r="AD64">
        <f t="shared" si="1"/>
        <v>16.910761106399999</v>
      </c>
      <c r="AE64">
        <v>0</v>
      </c>
      <c r="AF64" s="26"/>
      <c r="AG64">
        <f t="shared" si="2"/>
        <v>16.910761106399999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14.540896999999999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9.6999999999999993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0.21331989359999998</v>
      </c>
      <c r="AD65">
        <f t="shared" si="1"/>
        <v>24.027577106399995</v>
      </c>
      <c r="AE65">
        <v>0</v>
      </c>
      <c r="AF65" s="26"/>
      <c r="AG65">
        <f t="shared" si="2"/>
        <v>24.027577106399995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14.540896999999999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9.6999999999999993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0.21331989359999998</v>
      </c>
      <c r="AD66">
        <f t="shared" si="1"/>
        <v>24.027577106399995</v>
      </c>
      <c r="AE66">
        <v>0</v>
      </c>
      <c r="AF66" s="26"/>
      <c r="AG66">
        <f t="shared" si="2"/>
        <v>24.027577106399995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14.540896999999999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9.6999999999999993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0.21331989359999998</v>
      </c>
      <c r="AD67">
        <f t="shared" si="1"/>
        <v>24.027577106399995</v>
      </c>
      <c r="AE67">
        <v>0</v>
      </c>
      <c r="AF67" s="26"/>
      <c r="AG67">
        <f t="shared" si="2"/>
        <v>24.027577106399995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14.540896999999999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9.6999999999999993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0.21331989359999998</v>
      </c>
      <c r="AD68">
        <f t="shared" ref="AD68:AD98" si="4">SUM(B68:AB68,AI68:AR68)-AC68</f>
        <v>24.027577106399995</v>
      </c>
      <c r="AE68">
        <v>0</v>
      </c>
      <c r="AF68" s="26"/>
      <c r="AG68">
        <f t="shared" ref="AG68:AG98" si="5">SUM(AD68:AF68)</f>
        <v>24.027577106399995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14.540896999999999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9.6999999999999993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0.21331989359999998</v>
      </c>
      <c r="AD69">
        <f t="shared" si="4"/>
        <v>24.027577106399995</v>
      </c>
      <c r="AE69">
        <v>0</v>
      </c>
      <c r="AF69" s="26"/>
      <c r="AG69">
        <f t="shared" si="5"/>
        <v>24.027577106399995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14.540896999999999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9.6999999999999993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0.21331989359999998</v>
      </c>
      <c r="AD70">
        <f t="shared" si="4"/>
        <v>24.027577106399995</v>
      </c>
      <c r="AE70">
        <v>0</v>
      </c>
      <c r="AF70" s="26"/>
      <c r="AG70">
        <f t="shared" si="5"/>
        <v>24.027577106399995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14.540896999999999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0.1833998936</v>
      </c>
      <c r="AD71">
        <f t="shared" si="4"/>
        <v>20.657497106399997</v>
      </c>
      <c r="AE71">
        <v>0</v>
      </c>
      <c r="AF71" s="26"/>
      <c r="AG71">
        <f t="shared" si="5"/>
        <v>20.657497106399997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14.540896999999999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9.6999999999999993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0.21331989359999998</v>
      </c>
      <c r="AD72">
        <f t="shared" si="4"/>
        <v>24.027577106399995</v>
      </c>
      <c r="AE72">
        <v>0</v>
      </c>
      <c r="AF72" s="26"/>
      <c r="AG72">
        <f t="shared" si="5"/>
        <v>24.027577106399995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14.540896999999999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9.6999999999999993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0.21331989359999998</v>
      </c>
      <c r="AD73">
        <f t="shared" si="4"/>
        <v>24.027577106399995</v>
      </c>
      <c r="AE73">
        <v>0</v>
      </c>
      <c r="AF73" s="26"/>
      <c r="AG73">
        <f t="shared" si="5"/>
        <v>24.027577106399995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14.540896999999999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0.21331989359999998</v>
      </c>
      <c r="AD74">
        <f t="shared" si="4"/>
        <v>24.027577106399995</v>
      </c>
      <c r="AE74">
        <v>0</v>
      </c>
      <c r="AF74" s="26"/>
      <c r="AG74">
        <f t="shared" si="5"/>
        <v>24.027577106399995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14.540896999999999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9.6999999999999993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0.21331989359999998</v>
      </c>
      <c r="AD75">
        <f t="shared" si="4"/>
        <v>24.027577106399995</v>
      </c>
      <c r="AE75">
        <v>0</v>
      </c>
      <c r="AF75" s="26"/>
      <c r="AG75">
        <f t="shared" si="5"/>
        <v>24.027577106399995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14.540896999999999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9.6999999999999993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0.21331989359999998</v>
      </c>
      <c r="AD76">
        <f t="shared" si="4"/>
        <v>24.027577106399995</v>
      </c>
      <c r="AE76">
        <v>0</v>
      </c>
      <c r="AF76" s="26"/>
      <c r="AG76">
        <f t="shared" si="5"/>
        <v>24.027577106399995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14.540896999999999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9.31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0.20988789360000001</v>
      </c>
      <c r="AD77">
        <f t="shared" si="4"/>
        <v>23.641009106399999</v>
      </c>
      <c r="AE77">
        <v>0</v>
      </c>
      <c r="AF77" s="26"/>
      <c r="AG77">
        <f t="shared" si="5"/>
        <v>23.641009106399999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12.783206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0.1124922128</v>
      </c>
      <c r="AD78">
        <f t="shared" si="4"/>
        <v>12.6707137872</v>
      </c>
      <c r="AE78">
        <v>0</v>
      </c>
      <c r="AF78" s="26"/>
      <c r="AG78">
        <f t="shared" si="5"/>
        <v>12.6707137872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14.540896999999999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3.07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0.16861589360000001</v>
      </c>
      <c r="AD79">
        <f t="shared" si="4"/>
        <v>18.9922811064</v>
      </c>
      <c r="AE79">
        <v>0</v>
      </c>
      <c r="AF79" s="26"/>
      <c r="AG79">
        <f t="shared" si="5"/>
        <v>18.9922811064</v>
      </c>
      <c r="AI79" s="75">
        <f>PXIL!M79</f>
        <v>0</v>
      </c>
      <c r="AJ79" s="75">
        <f>PXIL!S79</f>
        <v>0</v>
      </c>
      <c r="AK79" s="75">
        <f>RTM_IEX!M79</f>
        <v>1.55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14.540896999999999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4.1500000000000004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0.1812878936</v>
      </c>
      <c r="AD80">
        <f t="shared" si="4"/>
        <v>20.419609106399999</v>
      </c>
      <c r="AE80">
        <v>0</v>
      </c>
      <c r="AF80" s="26"/>
      <c r="AG80">
        <f t="shared" si="5"/>
        <v>20.419609106399999</v>
      </c>
      <c r="AI80" s="75">
        <f>PXIL!M80</f>
        <v>0</v>
      </c>
      <c r="AJ80" s="75">
        <f>PXIL!S80</f>
        <v>0</v>
      </c>
      <c r="AK80" s="75">
        <f>RTM_IEX!M80</f>
        <v>1.91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14.540896999999999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0.17855989360000002</v>
      </c>
      <c r="AD81">
        <f t="shared" si="4"/>
        <v>20.112337106400002</v>
      </c>
      <c r="AE81">
        <v>0</v>
      </c>
      <c r="AF81" s="26"/>
      <c r="AG81">
        <f t="shared" si="5"/>
        <v>20.112337106400002</v>
      </c>
      <c r="AI81" s="75">
        <f>PXIL!M81</f>
        <v>0</v>
      </c>
      <c r="AJ81" s="75">
        <f>PXIL!S81</f>
        <v>0</v>
      </c>
      <c r="AK81" s="75">
        <f>RTM_IEX!M81</f>
        <v>1.55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14.540896999999999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0.17855989359999999</v>
      </c>
      <c r="AD82">
        <f t="shared" si="4"/>
        <v>20.112337106399998</v>
      </c>
      <c r="AE82">
        <v>0</v>
      </c>
      <c r="AF82" s="26"/>
      <c r="AG82">
        <f t="shared" si="5"/>
        <v>20.112337106399998</v>
      </c>
      <c r="AI82" s="75">
        <f>PXIL!M82</f>
        <v>0</v>
      </c>
      <c r="AJ82" s="75">
        <f>PXIL!S82</f>
        <v>0</v>
      </c>
      <c r="AK82" s="75">
        <f>RTM_IEX!M82</f>
        <v>1.41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14.540896999999999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5.35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0.18322389359999999</v>
      </c>
      <c r="AD83">
        <f t="shared" si="4"/>
        <v>20.637673106399998</v>
      </c>
      <c r="AE83">
        <v>0</v>
      </c>
      <c r="AF83" s="26"/>
      <c r="AG83">
        <f t="shared" si="5"/>
        <v>20.637673106399998</v>
      </c>
      <c r="AI83" s="75">
        <f>PXIL!M83</f>
        <v>0</v>
      </c>
      <c r="AJ83" s="75">
        <f>PXIL!S83</f>
        <v>0</v>
      </c>
      <c r="AK83" s="75">
        <f>RTM_IEX!M83</f>
        <v>0.93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14.540896999999999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0.18630389360000002</v>
      </c>
      <c r="AD84">
        <f t="shared" si="4"/>
        <v>20.984593106399998</v>
      </c>
      <c r="AE84">
        <v>0</v>
      </c>
      <c r="AF84" s="26"/>
      <c r="AG84">
        <f t="shared" si="5"/>
        <v>20.984593106399998</v>
      </c>
      <c r="AI84" s="75">
        <f>PXIL!M84</f>
        <v>0</v>
      </c>
      <c r="AJ84" s="75">
        <f>PXIL!S84</f>
        <v>0</v>
      </c>
      <c r="AK84" s="75">
        <f>RTM_IEX!M84</f>
        <v>0.93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14.540896999999999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0.14547189359999999</v>
      </c>
      <c r="AD85">
        <f t="shared" si="4"/>
        <v>16.385425106399996</v>
      </c>
      <c r="AE85">
        <v>0</v>
      </c>
      <c r="AF85" s="26"/>
      <c r="AG85">
        <f t="shared" si="5"/>
        <v>16.385425106399996</v>
      </c>
      <c r="AI85" s="75">
        <f>PXIL!M85</f>
        <v>0</v>
      </c>
      <c r="AJ85" s="75">
        <f>PXIL!S85</f>
        <v>0</v>
      </c>
      <c r="AK85" s="75">
        <f>RTM_IEX!M85</f>
        <v>0.33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14.540896999999999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0.1941358936</v>
      </c>
      <c r="AD86">
        <f t="shared" si="4"/>
        <v>21.866761106399998</v>
      </c>
      <c r="AE86">
        <v>0</v>
      </c>
      <c r="AF86" s="26"/>
      <c r="AG86">
        <f t="shared" si="5"/>
        <v>21.866761106399998</v>
      </c>
      <c r="AI86" s="75">
        <f>PXIL!M86</f>
        <v>0</v>
      </c>
      <c r="AJ86" s="75">
        <f>PXIL!S86</f>
        <v>0</v>
      </c>
      <c r="AK86" s="75">
        <f>RTM_IEX!M86</f>
        <v>1.31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14.540896999999999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6.74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0.20055989360000001</v>
      </c>
      <c r="AD87">
        <f t="shared" si="4"/>
        <v>22.5903371064</v>
      </c>
      <c r="AE87">
        <v>0</v>
      </c>
      <c r="AF87" s="26"/>
      <c r="AG87">
        <f t="shared" si="5"/>
        <v>22.5903371064</v>
      </c>
      <c r="AI87" s="75">
        <f>PXIL!M87</f>
        <v>0</v>
      </c>
      <c r="AJ87" s="75">
        <f>PXIL!S87</f>
        <v>0</v>
      </c>
      <c r="AK87" s="75">
        <f>RTM_IEX!M87</f>
        <v>1.51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14.540896999999999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6.55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0.1992398936</v>
      </c>
      <c r="AD88">
        <f t="shared" si="4"/>
        <v>22.441657106399997</v>
      </c>
      <c r="AE88">
        <v>0</v>
      </c>
      <c r="AF88" s="26"/>
      <c r="AG88">
        <f t="shared" si="5"/>
        <v>22.441657106399997</v>
      </c>
      <c r="AI88" s="75">
        <f>PXIL!M88</f>
        <v>0</v>
      </c>
      <c r="AJ88" s="75">
        <f>PXIL!S88</f>
        <v>0</v>
      </c>
      <c r="AK88" s="75">
        <f>RTM_IEX!M88</f>
        <v>1.55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14.540896999999999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0.20328789359999999</v>
      </c>
      <c r="AD89">
        <f t="shared" si="4"/>
        <v>22.897609106400001</v>
      </c>
      <c r="AE89">
        <v>0</v>
      </c>
      <c r="AF89" s="26"/>
      <c r="AG89">
        <f t="shared" si="5"/>
        <v>22.897609106400001</v>
      </c>
      <c r="AI89" s="75">
        <f>PXIL!M89</f>
        <v>0</v>
      </c>
      <c r="AJ89" s="75">
        <f>PXIL!S89</f>
        <v>0</v>
      </c>
      <c r="AK89" s="75">
        <f>RTM_IEX!M89</f>
        <v>2.16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14.540896999999999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5.95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0.19959189360000001</v>
      </c>
      <c r="AD90">
        <f t="shared" si="4"/>
        <v>22.481305106400001</v>
      </c>
      <c r="AE90">
        <v>0</v>
      </c>
      <c r="AF90" s="26"/>
      <c r="AG90">
        <f t="shared" si="5"/>
        <v>22.481305106400001</v>
      </c>
      <c r="AI90" s="75">
        <f>PXIL!M90</f>
        <v>0</v>
      </c>
      <c r="AJ90" s="75">
        <f>PXIL!S90</f>
        <v>0</v>
      </c>
      <c r="AK90" s="75">
        <f>RTM_IEX!M90</f>
        <v>2.19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14.540896999999999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5.57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0.19387189360000001</v>
      </c>
      <c r="AD91">
        <f t="shared" si="4"/>
        <v>21.837025106400002</v>
      </c>
      <c r="AE91">
        <v>0</v>
      </c>
      <c r="AF91" s="26"/>
      <c r="AG91">
        <f t="shared" si="5"/>
        <v>21.837025106400002</v>
      </c>
      <c r="AI91" s="75">
        <f>PXIL!M91</f>
        <v>0</v>
      </c>
      <c r="AJ91" s="75">
        <f>PXIL!S91</f>
        <v>0</v>
      </c>
      <c r="AK91" s="75">
        <f>RTM_IEX!M91</f>
        <v>1.92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14.540896999999999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0.13253589360000001</v>
      </c>
      <c r="AD92">
        <f t="shared" si="4"/>
        <v>14.928361106399999</v>
      </c>
      <c r="AE92">
        <v>0</v>
      </c>
      <c r="AF92" s="26"/>
      <c r="AG92">
        <f t="shared" si="5"/>
        <v>14.928361106399999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14.540896999999999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4.75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0.18119989360000002</v>
      </c>
      <c r="AD93">
        <f t="shared" si="4"/>
        <v>20.409697106400003</v>
      </c>
      <c r="AE93">
        <v>0</v>
      </c>
      <c r="AF93" s="26"/>
      <c r="AG93">
        <f t="shared" si="5"/>
        <v>20.409697106400003</v>
      </c>
      <c r="AI93" s="75">
        <f>PXIL!M93</f>
        <v>0</v>
      </c>
      <c r="AJ93" s="75">
        <f>PXIL!S93</f>
        <v>0</v>
      </c>
      <c r="AK93" s="75">
        <f>RTM_IEX!M93</f>
        <v>1.3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14.540896999999999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5.31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0.18788789359999999</v>
      </c>
      <c r="AD94">
        <f t="shared" si="4"/>
        <v>21.163009106400001</v>
      </c>
      <c r="AE94">
        <v>0</v>
      </c>
      <c r="AF94" s="26"/>
      <c r="AG94">
        <f t="shared" si="5"/>
        <v>21.163009106400001</v>
      </c>
      <c r="AI94" s="75">
        <f>PXIL!M94</f>
        <v>0</v>
      </c>
      <c r="AJ94" s="75">
        <f>PXIL!S94</f>
        <v>0</v>
      </c>
      <c r="AK94" s="75">
        <f>RTM_IEX!M94</f>
        <v>1.5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14.540896999999999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7.53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0.2034638936</v>
      </c>
      <c r="AD95">
        <f t="shared" si="4"/>
        <v>22.917433106400001</v>
      </c>
      <c r="AE95">
        <v>0</v>
      </c>
      <c r="AF95" s="26"/>
      <c r="AG95">
        <f t="shared" si="5"/>
        <v>22.917433106400001</v>
      </c>
      <c r="AI95" s="75">
        <f>PXIL!M95</f>
        <v>0</v>
      </c>
      <c r="AJ95" s="75">
        <f>PXIL!S95</f>
        <v>0</v>
      </c>
      <c r="AK95" s="75">
        <f>RTM_IEX!M95</f>
        <v>1.05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14.540896999999999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4.45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0.17301589360000003</v>
      </c>
      <c r="AD96">
        <f t="shared" si="4"/>
        <v>19.487881106400003</v>
      </c>
      <c r="AE96">
        <v>0</v>
      </c>
      <c r="AF96" s="26"/>
      <c r="AG96">
        <f t="shared" si="5"/>
        <v>19.487881106400003</v>
      </c>
      <c r="AI96" s="75">
        <f>PXIL!M96</f>
        <v>0</v>
      </c>
      <c r="AJ96" s="75">
        <f>PXIL!S96</f>
        <v>0</v>
      </c>
      <c r="AK96" s="75">
        <f>RTM_IEX!M96</f>
        <v>0.67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14.540896999999999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4.62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0.16861589360000001</v>
      </c>
      <c r="AD97">
        <f t="shared" si="4"/>
        <v>18.9922811064</v>
      </c>
      <c r="AE97">
        <v>0</v>
      </c>
      <c r="AF97" s="26"/>
      <c r="AG97">
        <f t="shared" si="5"/>
        <v>18.9922811064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14.540896999999999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0.15180789359999999</v>
      </c>
      <c r="AD98">
        <f t="shared" si="4"/>
        <v>17.099089106399997</v>
      </c>
      <c r="AE98">
        <v>0</v>
      </c>
      <c r="AF98" s="26"/>
      <c r="AG98">
        <f t="shared" si="5"/>
        <v>17.099089106399997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0.33128543400000021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0.15277499999999997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4.4417158191999949E-3</v>
      </c>
      <c r="AD99">
        <f t="shared" si="6"/>
        <v>0.50029871818080018</v>
      </c>
      <c r="AE99">
        <f t="shared" ref="AE99:AR99" si="8">SUM(AE3:AE98)/4000</f>
        <v>0</v>
      </c>
      <c r="AG99">
        <f t="shared" si="8"/>
        <v>0.50029871818080018</v>
      </c>
      <c r="AI99">
        <f t="shared" si="8"/>
        <v>0</v>
      </c>
      <c r="AJ99">
        <f t="shared" si="8"/>
        <v>0</v>
      </c>
      <c r="AK99">
        <f t="shared" si="8"/>
        <v>2.068E-2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120</v>
      </c>
      <c r="C3" s="16">
        <f>'[1]05'!C5</f>
        <v>0</v>
      </c>
      <c r="D3" s="16">
        <f>'[1]05'!D5</f>
        <v>200</v>
      </c>
      <c r="E3" s="16">
        <f>'[1]05'!E5</f>
        <v>0</v>
      </c>
      <c r="F3" s="15">
        <f>SUM(B3:E3)</f>
        <v>320</v>
      </c>
      <c r="G3" s="15">
        <f>'[1]05'!H5</f>
        <v>120</v>
      </c>
      <c r="H3" s="16">
        <f>'[1]05'!I5</f>
        <v>0</v>
      </c>
      <c r="I3" s="16">
        <f>'[1]05'!J5</f>
        <v>32</v>
      </c>
      <c r="J3" s="16">
        <f>'[1]05'!K5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'[1]05'!B6</f>
        <v>120</v>
      </c>
      <c r="C4" s="16">
        <f>'[1]05'!C6</f>
        <v>0</v>
      </c>
      <c r="D4" s="16">
        <f>'[1]05'!D6</f>
        <v>200</v>
      </c>
      <c r="E4" s="16">
        <f>'[1]05'!E6</f>
        <v>0</v>
      </c>
      <c r="F4" s="15">
        <f>SUM(B4:E4)</f>
        <v>320</v>
      </c>
      <c r="G4" s="15">
        <f>'[1]05'!H6</f>
        <v>120</v>
      </c>
      <c r="H4" s="16">
        <f>'[1]05'!I6</f>
        <v>0</v>
      </c>
      <c r="I4" s="16">
        <f>'[1]05'!J6</f>
        <v>32</v>
      </c>
      <c r="J4" s="16">
        <f>'[1]05'!K6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'[1]05'!B7</f>
        <v>120</v>
      </c>
      <c r="C5" s="16">
        <f>'[1]05'!C7</f>
        <v>0</v>
      </c>
      <c r="D5" s="16">
        <f>'[1]05'!D7</f>
        <v>200</v>
      </c>
      <c r="E5" s="16">
        <f>'[1]05'!E7</f>
        <v>0</v>
      </c>
      <c r="F5" s="15">
        <f t="shared" ref="F5:F68" si="6">SUM(B5:E5)</f>
        <v>320</v>
      </c>
      <c r="G5" s="15">
        <f>'[1]05'!H7</f>
        <v>120</v>
      </c>
      <c r="H5" s="16">
        <f>'[1]05'!I7</f>
        <v>0</v>
      </c>
      <c r="I5" s="16">
        <f>'[1]05'!J7</f>
        <v>32</v>
      </c>
      <c r="J5" s="16">
        <f>'[1]05'!K7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'[1]05'!B8</f>
        <v>120</v>
      </c>
      <c r="C6" s="16">
        <f>'[1]05'!C8</f>
        <v>0</v>
      </c>
      <c r="D6" s="16">
        <f>'[1]05'!D8</f>
        <v>200</v>
      </c>
      <c r="E6" s="16">
        <f>'[1]05'!E8</f>
        <v>0</v>
      </c>
      <c r="F6" s="15">
        <f t="shared" si="6"/>
        <v>320</v>
      </c>
      <c r="G6" s="15">
        <f>'[1]05'!H8</f>
        <v>120</v>
      </c>
      <c r="H6" s="16">
        <f>'[1]05'!I8</f>
        <v>0</v>
      </c>
      <c r="I6" s="16">
        <f>'[1]05'!J8</f>
        <v>32</v>
      </c>
      <c r="J6" s="16">
        <f>'[1]05'!K8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'[1]05'!B9</f>
        <v>120</v>
      </c>
      <c r="C7" s="16">
        <f>'[1]05'!C9</f>
        <v>0</v>
      </c>
      <c r="D7" s="16">
        <f>'[1]05'!D9</f>
        <v>200</v>
      </c>
      <c r="E7" s="16">
        <f>'[1]05'!E9</f>
        <v>0</v>
      </c>
      <c r="F7" s="15">
        <f t="shared" si="6"/>
        <v>320</v>
      </c>
      <c r="G7" s="15">
        <f>'[1]05'!H9</f>
        <v>120</v>
      </c>
      <c r="H7" s="16">
        <f>'[1]05'!I9</f>
        <v>0</v>
      </c>
      <c r="I7" s="16">
        <f>'[1]05'!J9</f>
        <v>32</v>
      </c>
      <c r="J7" s="16">
        <f>'[1]05'!K9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'[1]05'!B10</f>
        <v>120</v>
      </c>
      <c r="C8" s="16">
        <f>'[1]05'!C10</f>
        <v>0</v>
      </c>
      <c r="D8" s="16">
        <f>'[1]05'!D10</f>
        <v>200</v>
      </c>
      <c r="E8" s="16">
        <f>'[1]05'!E10</f>
        <v>0</v>
      </c>
      <c r="F8" s="15">
        <f t="shared" si="6"/>
        <v>320</v>
      </c>
      <c r="G8" s="15">
        <f>'[1]05'!H10</f>
        <v>120</v>
      </c>
      <c r="H8" s="16">
        <f>'[1]05'!I10</f>
        <v>0</v>
      </c>
      <c r="I8" s="16">
        <f>'[1]05'!J10</f>
        <v>32</v>
      </c>
      <c r="J8" s="16">
        <f>'[1]05'!K10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'[1]05'!B11</f>
        <v>120</v>
      </c>
      <c r="C9" s="16">
        <f>'[1]05'!C11</f>
        <v>0</v>
      </c>
      <c r="D9" s="16">
        <f>'[1]05'!D11</f>
        <v>200</v>
      </c>
      <c r="E9" s="16">
        <f>'[1]05'!E11</f>
        <v>0</v>
      </c>
      <c r="F9" s="15">
        <f t="shared" si="6"/>
        <v>320</v>
      </c>
      <c r="G9" s="15">
        <f>'[1]05'!H11</f>
        <v>120</v>
      </c>
      <c r="H9" s="16">
        <f>'[1]05'!I11</f>
        <v>0</v>
      </c>
      <c r="I9" s="16">
        <f>'[1]05'!J11</f>
        <v>32</v>
      </c>
      <c r="J9" s="16">
        <f>'[1]05'!K11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'[1]05'!B12</f>
        <v>120</v>
      </c>
      <c r="C10" s="16">
        <f>'[1]05'!C12</f>
        <v>0</v>
      </c>
      <c r="D10" s="16">
        <f>'[1]05'!D12</f>
        <v>200</v>
      </c>
      <c r="E10" s="16">
        <f>'[1]05'!E12</f>
        <v>0</v>
      </c>
      <c r="F10" s="15">
        <f t="shared" si="6"/>
        <v>320</v>
      </c>
      <c r="G10" s="15">
        <f>'[1]05'!H12</f>
        <v>120</v>
      </c>
      <c r="H10" s="16">
        <f>'[1]05'!I12</f>
        <v>0</v>
      </c>
      <c r="I10" s="16">
        <f>'[1]05'!J12</f>
        <v>32</v>
      </c>
      <c r="J10" s="16">
        <f>'[1]05'!K12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'[1]05'!B13</f>
        <v>120</v>
      </c>
      <c r="C11" s="16">
        <f>'[1]05'!C13</f>
        <v>0</v>
      </c>
      <c r="D11" s="16">
        <f>'[1]05'!D13</f>
        <v>200</v>
      </c>
      <c r="E11" s="16">
        <f>'[1]05'!E13</f>
        <v>0</v>
      </c>
      <c r="F11" s="15">
        <f t="shared" si="6"/>
        <v>320</v>
      </c>
      <c r="G11" s="15">
        <f>'[1]05'!H13</f>
        <v>120</v>
      </c>
      <c r="H11" s="16">
        <f>'[1]05'!I13</f>
        <v>0</v>
      </c>
      <c r="I11" s="16">
        <f>'[1]05'!J13</f>
        <v>33</v>
      </c>
      <c r="J11" s="16">
        <f>'[1]05'!K13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'[1]05'!B14</f>
        <v>120</v>
      </c>
      <c r="C12" s="16">
        <f>'[1]05'!C14</f>
        <v>0</v>
      </c>
      <c r="D12" s="16">
        <f>'[1]05'!D14</f>
        <v>200</v>
      </c>
      <c r="E12" s="16">
        <f>'[1]05'!E14</f>
        <v>0</v>
      </c>
      <c r="F12" s="15">
        <f t="shared" si="6"/>
        <v>320</v>
      </c>
      <c r="G12" s="15">
        <f>'[1]05'!H14</f>
        <v>120</v>
      </c>
      <c r="H12" s="16">
        <f>'[1]05'!I14</f>
        <v>0</v>
      </c>
      <c r="I12" s="16">
        <f>'[1]05'!J14</f>
        <v>33</v>
      </c>
      <c r="J12" s="16">
        <f>'[1]05'!K14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'[1]05'!B15</f>
        <v>120</v>
      </c>
      <c r="C13" s="16">
        <f>'[1]05'!C15</f>
        <v>0</v>
      </c>
      <c r="D13" s="16">
        <f>'[1]05'!D15</f>
        <v>200</v>
      </c>
      <c r="E13" s="16">
        <f>'[1]05'!E15</f>
        <v>0</v>
      </c>
      <c r="F13" s="15">
        <f t="shared" si="6"/>
        <v>320</v>
      </c>
      <c r="G13" s="15">
        <f>'[1]05'!H15</f>
        <v>120</v>
      </c>
      <c r="H13" s="16">
        <f>'[1]05'!I15</f>
        <v>0</v>
      </c>
      <c r="I13" s="16">
        <f>'[1]05'!J15</f>
        <v>33</v>
      </c>
      <c r="J13" s="16">
        <f>'[1]05'!K15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'[1]05'!B16</f>
        <v>120</v>
      </c>
      <c r="C14" s="16">
        <f>'[1]05'!C16</f>
        <v>0</v>
      </c>
      <c r="D14" s="16">
        <f>'[1]05'!D16</f>
        <v>200</v>
      </c>
      <c r="E14" s="16">
        <f>'[1]05'!E16</f>
        <v>0</v>
      </c>
      <c r="F14" s="15">
        <f t="shared" si="6"/>
        <v>320</v>
      </c>
      <c r="G14" s="15">
        <f>'[1]05'!H16</f>
        <v>120</v>
      </c>
      <c r="H14" s="16">
        <f>'[1]05'!I16</f>
        <v>0</v>
      </c>
      <c r="I14" s="16">
        <f>'[1]05'!J16</f>
        <v>33</v>
      </c>
      <c r="J14" s="16">
        <f>'[1]05'!K16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'[1]05'!B17</f>
        <v>120</v>
      </c>
      <c r="C15" s="16">
        <f>'[1]05'!C17</f>
        <v>0</v>
      </c>
      <c r="D15" s="16">
        <f>'[1]05'!D17</f>
        <v>200</v>
      </c>
      <c r="E15" s="16">
        <f>'[1]05'!E17</f>
        <v>0</v>
      </c>
      <c r="F15" s="15">
        <f t="shared" si="6"/>
        <v>320</v>
      </c>
      <c r="G15" s="15">
        <f>'[1]05'!H17</f>
        <v>120</v>
      </c>
      <c r="H15" s="16">
        <f>'[1]05'!I17</f>
        <v>0</v>
      </c>
      <c r="I15" s="16">
        <f>'[1]05'!J17</f>
        <v>33</v>
      </c>
      <c r="J15" s="16">
        <f>'[1]05'!K17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'[1]05'!B18</f>
        <v>120</v>
      </c>
      <c r="C16" s="16">
        <f>'[1]05'!C18</f>
        <v>0</v>
      </c>
      <c r="D16" s="16">
        <f>'[1]05'!D18</f>
        <v>200</v>
      </c>
      <c r="E16" s="16">
        <f>'[1]05'!E18</f>
        <v>0</v>
      </c>
      <c r="F16" s="15">
        <f t="shared" si="6"/>
        <v>320</v>
      </c>
      <c r="G16" s="15">
        <f>'[1]05'!H18</f>
        <v>120</v>
      </c>
      <c r="H16" s="16">
        <f>'[1]05'!I18</f>
        <v>0</v>
      </c>
      <c r="I16" s="16">
        <f>'[1]05'!J18</f>
        <v>33</v>
      </c>
      <c r="J16" s="16">
        <f>'[1]05'!K18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'[1]05'!B19</f>
        <v>120</v>
      </c>
      <c r="C17" s="16">
        <f>'[1]05'!C19</f>
        <v>0</v>
      </c>
      <c r="D17" s="16">
        <f>'[1]05'!D19</f>
        <v>200</v>
      </c>
      <c r="E17" s="16">
        <f>'[1]05'!E19</f>
        <v>0</v>
      </c>
      <c r="F17" s="15">
        <f t="shared" si="6"/>
        <v>320</v>
      </c>
      <c r="G17" s="15">
        <f>'[1]05'!H19</f>
        <v>120</v>
      </c>
      <c r="H17" s="16">
        <f>'[1]05'!I19</f>
        <v>0</v>
      </c>
      <c r="I17" s="16">
        <f>'[1]05'!J19</f>
        <v>33</v>
      </c>
      <c r="J17" s="16">
        <f>'[1]05'!K19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'[1]05'!B20</f>
        <v>120</v>
      </c>
      <c r="C18" s="16">
        <f>'[1]05'!C20</f>
        <v>0</v>
      </c>
      <c r="D18" s="16">
        <f>'[1]05'!D20</f>
        <v>200</v>
      </c>
      <c r="E18" s="16">
        <f>'[1]05'!E20</f>
        <v>0</v>
      </c>
      <c r="F18" s="15">
        <f t="shared" si="6"/>
        <v>320</v>
      </c>
      <c r="G18" s="15">
        <f>'[1]05'!H20</f>
        <v>120</v>
      </c>
      <c r="H18" s="16">
        <f>'[1]05'!I20</f>
        <v>0</v>
      </c>
      <c r="I18" s="16">
        <f>'[1]05'!J20</f>
        <v>33</v>
      </c>
      <c r="J18" s="16">
        <f>'[1]05'!K20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'[1]05'!B21</f>
        <v>0</v>
      </c>
      <c r="C19" s="16">
        <f>'[1]05'!C21</f>
        <v>0</v>
      </c>
      <c r="D19" s="16">
        <f>'[1]05'!D21</f>
        <v>0</v>
      </c>
      <c r="E19" s="16">
        <f>'[1]05'!E21</f>
        <v>0</v>
      </c>
      <c r="F19" s="15">
        <f t="shared" si="6"/>
        <v>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0</v>
      </c>
      <c r="C20" s="16">
        <f>'[1]05'!C22</f>
        <v>0</v>
      </c>
      <c r="D20" s="16">
        <f>'[1]05'!D22</f>
        <v>0</v>
      </c>
      <c r="E20" s="16">
        <f>'[1]05'!E22</f>
        <v>0</v>
      </c>
      <c r="F20" s="15">
        <f t="shared" si="6"/>
        <v>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0</v>
      </c>
      <c r="C21" s="16">
        <f>'[1]05'!C23</f>
        <v>0</v>
      </c>
      <c r="D21" s="16">
        <f>'[1]05'!D23</f>
        <v>0</v>
      </c>
      <c r="E21" s="16">
        <f>'[1]05'!E23</f>
        <v>0</v>
      </c>
      <c r="F21" s="15">
        <f t="shared" si="6"/>
        <v>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0</v>
      </c>
      <c r="C22" s="16">
        <f>'[1]05'!C24</f>
        <v>0</v>
      </c>
      <c r="D22" s="16">
        <f>'[1]05'!D24</f>
        <v>0</v>
      </c>
      <c r="E22" s="16">
        <f>'[1]05'!E24</f>
        <v>0</v>
      </c>
      <c r="F22" s="15">
        <f t="shared" si="6"/>
        <v>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0</v>
      </c>
      <c r="C23" s="16">
        <f>'[1]05'!C25</f>
        <v>0</v>
      </c>
      <c r="D23" s="16">
        <f>'[1]05'!D25</f>
        <v>0</v>
      </c>
      <c r="E23" s="16">
        <f>'[1]05'!E25</f>
        <v>0</v>
      </c>
      <c r="F23" s="15">
        <f t="shared" si="6"/>
        <v>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0</v>
      </c>
      <c r="C24" s="16">
        <f>'[1]05'!C26</f>
        <v>0</v>
      </c>
      <c r="D24" s="16">
        <f>'[1]05'!D26</f>
        <v>0</v>
      </c>
      <c r="E24" s="16">
        <f>'[1]05'!E26</f>
        <v>0</v>
      </c>
      <c r="F24" s="15">
        <f t="shared" si="6"/>
        <v>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0</v>
      </c>
      <c r="C25" s="16">
        <f>'[1]05'!C27</f>
        <v>0</v>
      </c>
      <c r="D25" s="16">
        <f>'[1]05'!D27</f>
        <v>0</v>
      </c>
      <c r="E25" s="16">
        <f>'[1]05'!E27</f>
        <v>0</v>
      </c>
      <c r="F25" s="15">
        <f t="shared" si="6"/>
        <v>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0</v>
      </c>
      <c r="C26" s="16">
        <f>'[1]05'!C28</f>
        <v>0</v>
      </c>
      <c r="D26" s="16">
        <f>'[1]05'!D28</f>
        <v>0</v>
      </c>
      <c r="E26" s="16">
        <f>'[1]05'!E28</f>
        <v>0</v>
      </c>
      <c r="F26" s="15">
        <f t="shared" si="6"/>
        <v>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0</v>
      </c>
      <c r="C27" s="16">
        <f>'[1]05'!C29</f>
        <v>0</v>
      </c>
      <c r="D27" s="16">
        <f>'[1]05'!D29</f>
        <v>0</v>
      </c>
      <c r="E27" s="16">
        <f>'[1]05'!E29</f>
        <v>0</v>
      </c>
      <c r="F27" s="15">
        <f t="shared" si="6"/>
        <v>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0</v>
      </c>
      <c r="C28" s="16">
        <f>'[1]05'!C30</f>
        <v>0</v>
      </c>
      <c r="D28" s="16">
        <f>'[1]05'!D30</f>
        <v>0</v>
      </c>
      <c r="E28" s="16">
        <f>'[1]05'!E30</f>
        <v>0</v>
      </c>
      <c r="F28" s="15">
        <f t="shared" si="6"/>
        <v>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0</v>
      </c>
      <c r="C29" s="16">
        <f>'[1]05'!C31</f>
        <v>0</v>
      </c>
      <c r="D29" s="16">
        <f>'[1]05'!D31</f>
        <v>0</v>
      </c>
      <c r="E29" s="16">
        <f>'[1]05'!E31</f>
        <v>0</v>
      </c>
      <c r="F29" s="15">
        <f t="shared" si="6"/>
        <v>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0</v>
      </c>
      <c r="C30" s="16">
        <f>'[1]05'!C32</f>
        <v>0</v>
      </c>
      <c r="D30" s="16">
        <f>'[1]05'!D32</f>
        <v>0</v>
      </c>
      <c r="E30" s="16">
        <f>'[1]05'!E32</f>
        <v>0</v>
      </c>
      <c r="F30" s="15">
        <f t="shared" si="6"/>
        <v>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0</v>
      </c>
      <c r="C31" s="16">
        <f>'[1]05'!C33</f>
        <v>0</v>
      </c>
      <c r="D31" s="16">
        <f>'[1]05'!D33</f>
        <v>0</v>
      </c>
      <c r="E31" s="16">
        <f>'[1]05'!E33</f>
        <v>0</v>
      </c>
      <c r="F31" s="15">
        <f t="shared" si="6"/>
        <v>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0</v>
      </c>
      <c r="C32" s="16">
        <f>'[1]05'!C34</f>
        <v>0</v>
      </c>
      <c r="D32" s="16">
        <f>'[1]05'!D34</f>
        <v>0</v>
      </c>
      <c r="E32" s="16">
        <f>'[1]05'!E34</f>
        <v>0</v>
      </c>
      <c r="F32" s="15">
        <f t="shared" si="6"/>
        <v>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0</v>
      </c>
      <c r="C33" s="16">
        <f>'[1]05'!C35</f>
        <v>0</v>
      </c>
      <c r="D33" s="16">
        <f>'[1]05'!D35</f>
        <v>0</v>
      </c>
      <c r="E33" s="16">
        <f>'[1]05'!E35</f>
        <v>0</v>
      </c>
      <c r="F33" s="15">
        <f t="shared" si="6"/>
        <v>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0</v>
      </c>
      <c r="C34" s="16">
        <f>'[1]05'!C36</f>
        <v>0</v>
      </c>
      <c r="D34" s="16">
        <f>'[1]05'!D36</f>
        <v>0</v>
      </c>
      <c r="E34" s="16">
        <f>'[1]05'!E36</f>
        <v>0</v>
      </c>
      <c r="F34" s="15">
        <f t="shared" si="6"/>
        <v>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0</v>
      </c>
      <c r="C35" s="16">
        <f>'[1]05'!C37</f>
        <v>0</v>
      </c>
      <c r="D35" s="16">
        <f>'[1]05'!D37</f>
        <v>0</v>
      </c>
      <c r="E35" s="16">
        <f>'[1]05'!E37</f>
        <v>0</v>
      </c>
      <c r="F35" s="15">
        <f t="shared" si="6"/>
        <v>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0</v>
      </c>
      <c r="C36" s="16">
        <f>'[1]05'!C38</f>
        <v>20</v>
      </c>
      <c r="D36" s="16">
        <f>'[1]05'!D38</f>
        <v>0</v>
      </c>
      <c r="E36" s="16">
        <f>'[1]05'!E38</f>
        <v>0</v>
      </c>
      <c r="F36" s="15">
        <f t="shared" si="6"/>
        <v>20</v>
      </c>
      <c r="G36" s="15">
        <f>'[1]05'!H38</f>
        <v>0</v>
      </c>
      <c r="H36" s="16">
        <f>'[1]05'!I38</f>
        <v>20</v>
      </c>
      <c r="I36" s="16">
        <f>'[1]05'!J38</f>
        <v>0</v>
      </c>
      <c r="J36" s="16">
        <f>'[1]05'!K38</f>
        <v>0</v>
      </c>
      <c r="K36" s="15">
        <f t="shared" si="4"/>
        <v>20</v>
      </c>
      <c r="L36" s="18">
        <f>frq!C36</f>
        <v>1</v>
      </c>
      <c r="M36" s="16">
        <f t="shared" si="7"/>
        <v>0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20</v>
      </c>
    </row>
    <row r="37" spans="1:17">
      <c r="A37" s="8" t="s">
        <v>79</v>
      </c>
      <c r="B37" s="15">
        <f>'[1]05'!B39</f>
        <v>0</v>
      </c>
      <c r="C37" s="16">
        <f>'[1]05'!C39</f>
        <v>20</v>
      </c>
      <c r="D37" s="16">
        <f>'[1]05'!D39</f>
        <v>0</v>
      </c>
      <c r="E37" s="16">
        <f>'[1]05'!E39</f>
        <v>0</v>
      </c>
      <c r="F37" s="15">
        <f t="shared" si="6"/>
        <v>20</v>
      </c>
      <c r="G37" s="15">
        <f>'[1]05'!H39</f>
        <v>0</v>
      </c>
      <c r="H37" s="16">
        <f>'[1]05'!I39</f>
        <v>20</v>
      </c>
      <c r="I37" s="16">
        <f>'[1]05'!J39</f>
        <v>0</v>
      </c>
      <c r="J37" s="16">
        <f>'[1]05'!K39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'[1]05'!B40</f>
        <v>0</v>
      </c>
      <c r="C38" s="16">
        <f>'[1]05'!C40</f>
        <v>20</v>
      </c>
      <c r="D38" s="16">
        <f>'[1]05'!D40</f>
        <v>0</v>
      </c>
      <c r="E38" s="16">
        <f>'[1]05'!E40</f>
        <v>0</v>
      </c>
      <c r="F38" s="15">
        <f t="shared" si="6"/>
        <v>20</v>
      </c>
      <c r="G38" s="15">
        <f>'[1]05'!H40</f>
        <v>0</v>
      </c>
      <c r="H38" s="16">
        <f>'[1]05'!I40</f>
        <v>20</v>
      </c>
      <c r="I38" s="16">
        <f>'[1]05'!J40</f>
        <v>0</v>
      </c>
      <c r="J38" s="16">
        <f>'[1]05'!K40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'[1]05'!B41</f>
        <v>0</v>
      </c>
      <c r="C39" s="16">
        <f>'[1]05'!C41</f>
        <v>40</v>
      </c>
      <c r="D39" s="16">
        <f>'[1]05'!D41</f>
        <v>0</v>
      </c>
      <c r="E39" s="16">
        <f>'[1]05'!E41</f>
        <v>0</v>
      </c>
      <c r="F39" s="15">
        <f t="shared" si="6"/>
        <v>40</v>
      </c>
      <c r="G39" s="15">
        <f>'[1]05'!H41</f>
        <v>0</v>
      </c>
      <c r="H39" s="16">
        <f>'[1]05'!I41</f>
        <v>40</v>
      </c>
      <c r="I39" s="16">
        <f>'[1]05'!J41</f>
        <v>0</v>
      </c>
      <c r="J39" s="16">
        <f>'[1]05'!K41</f>
        <v>0</v>
      </c>
      <c r="K39" s="15">
        <f t="shared" si="4"/>
        <v>40</v>
      </c>
      <c r="L39" s="18">
        <f>frq!C39</f>
        <v>1</v>
      </c>
      <c r="M39" s="16">
        <f t="shared" si="7"/>
        <v>0</v>
      </c>
      <c r="N39" s="16">
        <f t="shared" si="8"/>
        <v>40</v>
      </c>
      <c r="O39" s="16">
        <f t="shared" si="9"/>
        <v>0</v>
      </c>
      <c r="P39" s="16">
        <f t="shared" si="10"/>
        <v>0</v>
      </c>
      <c r="Q39" s="17">
        <f t="shared" si="5"/>
        <v>40</v>
      </c>
    </row>
    <row r="40" spans="1:17">
      <c r="A40" s="8" t="s">
        <v>82</v>
      </c>
      <c r="B40" s="15">
        <f>'[1]05'!B42</f>
        <v>0</v>
      </c>
      <c r="C40" s="16">
        <f>'[1]05'!C42</f>
        <v>100</v>
      </c>
      <c r="D40" s="16">
        <f>'[1]05'!D42</f>
        <v>0</v>
      </c>
      <c r="E40" s="16">
        <f>'[1]05'!E42</f>
        <v>0</v>
      </c>
      <c r="F40" s="15">
        <f t="shared" si="6"/>
        <v>100</v>
      </c>
      <c r="G40" s="15">
        <f>'[1]05'!H42</f>
        <v>0</v>
      </c>
      <c r="H40" s="16">
        <f>'[1]05'!I42</f>
        <v>40</v>
      </c>
      <c r="I40" s="16">
        <f>'[1]05'!J42</f>
        <v>0</v>
      </c>
      <c r="J40" s="16">
        <f>'[1]05'!K42</f>
        <v>0</v>
      </c>
      <c r="K40" s="15">
        <f t="shared" si="4"/>
        <v>40</v>
      </c>
      <c r="L40" s="18">
        <f>frq!C40</f>
        <v>1</v>
      </c>
      <c r="M40" s="16">
        <f t="shared" si="7"/>
        <v>0</v>
      </c>
      <c r="N40" s="16">
        <f t="shared" si="8"/>
        <v>40</v>
      </c>
      <c r="O40" s="16">
        <f t="shared" si="9"/>
        <v>0</v>
      </c>
      <c r="P40" s="16">
        <f t="shared" si="10"/>
        <v>0</v>
      </c>
      <c r="Q40" s="17">
        <f t="shared" si="5"/>
        <v>40</v>
      </c>
    </row>
    <row r="41" spans="1:17">
      <c r="A41" s="8" t="s">
        <v>83</v>
      </c>
      <c r="B41" s="15">
        <f>'[1]05'!B43</f>
        <v>0</v>
      </c>
      <c r="C41" s="16">
        <f>'[1]05'!C43</f>
        <v>100</v>
      </c>
      <c r="D41" s="16">
        <f>'[1]05'!D43</f>
        <v>0</v>
      </c>
      <c r="E41" s="16">
        <f>'[1]05'!E43</f>
        <v>0</v>
      </c>
      <c r="F41" s="15">
        <f t="shared" si="6"/>
        <v>100</v>
      </c>
      <c r="G41" s="15">
        <f>'[1]05'!H43</f>
        <v>0</v>
      </c>
      <c r="H41" s="16">
        <f>'[1]05'!I43</f>
        <v>60</v>
      </c>
      <c r="I41" s="16">
        <f>'[1]05'!J43</f>
        <v>0</v>
      </c>
      <c r="J41" s="16">
        <f>'[1]05'!K43</f>
        <v>0</v>
      </c>
      <c r="K41" s="15">
        <f t="shared" si="4"/>
        <v>60</v>
      </c>
      <c r="L41" s="18">
        <f>frq!C41</f>
        <v>1</v>
      </c>
      <c r="M41" s="16">
        <f t="shared" si="7"/>
        <v>0</v>
      </c>
      <c r="N41" s="16">
        <f t="shared" si="8"/>
        <v>60</v>
      </c>
      <c r="O41" s="16">
        <f t="shared" si="9"/>
        <v>0</v>
      </c>
      <c r="P41" s="16">
        <f t="shared" si="10"/>
        <v>0</v>
      </c>
      <c r="Q41" s="17">
        <f t="shared" si="5"/>
        <v>60</v>
      </c>
    </row>
    <row r="42" spans="1:17">
      <c r="A42" s="8" t="s">
        <v>84</v>
      </c>
      <c r="B42" s="15">
        <f>'[1]05'!B44</f>
        <v>0</v>
      </c>
      <c r="C42" s="16">
        <f>'[1]05'!C44</f>
        <v>100</v>
      </c>
      <c r="D42" s="16">
        <f>'[1]05'!D44</f>
        <v>0</v>
      </c>
      <c r="E42" s="16">
        <f>'[1]05'!E44</f>
        <v>0</v>
      </c>
      <c r="F42" s="15">
        <f t="shared" si="6"/>
        <v>100</v>
      </c>
      <c r="G42" s="15">
        <f>'[1]05'!H44</f>
        <v>0</v>
      </c>
      <c r="H42" s="16">
        <f>'[1]05'!I44</f>
        <v>60</v>
      </c>
      <c r="I42" s="16">
        <f>'[1]05'!J44</f>
        <v>0</v>
      </c>
      <c r="J42" s="16">
        <f>'[1]05'!K44</f>
        <v>0</v>
      </c>
      <c r="K42" s="15">
        <f t="shared" si="4"/>
        <v>60</v>
      </c>
      <c r="L42" s="18">
        <f>frq!C42</f>
        <v>1</v>
      </c>
      <c r="M42" s="16">
        <f t="shared" si="7"/>
        <v>0</v>
      </c>
      <c r="N42" s="16">
        <f t="shared" si="8"/>
        <v>60</v>
      </c>
      <c r="O42" s="16">
        <f t="shared" si="9"/>
        <v>0</v>
      </c>
      <c r="P42" s="16">
        <f t="shared" si="10"/>
        <v>0</v>
      </c>
      <c r="Q42" s="17">
        <f t="shared" si="5"/>
        <v>60</v>
      </c>
    </row>
    <row r="43" spans="1:17">
      <c r="A43" s="8" t="s">
        <v>85</v>
      </c>
      <c r="B43" s="15">
        <f>'[1]05'!B45</f>
        <v>0</v>
      </c>
      <c r="C43" s="16">
        <f>'[1]05'!C45</f>
        <v>100</v>
      </c>
      <c r="D43" s="16">
        <f>'[1]05'!D45</f>
        <v>0</v>
      </c>
      <c r="E43" s="16">
        <f>'[1]05'!E45</f>
        <v>0</v>
      </c>
      <c r="F43" s="15">
        <f t="shared" si="6"/>
        <v>100</v>
      </c>
      <c r="G43" s="15">
        <f>'[1]05'!H45</f>
        <v>0</v>
      </c>
      <c r="H43" s="16">
        <f>'[1]05'!I45</f>
        <v>80</v>
      </c>
      <c r="I43" s="16">
        <f>'[1]05'!J45</f>
        <v>0</v>
      </c>
      <c r="J43" s="16">
        <f>'[1]05'!K45</f>
        <v>0</v>
      </c>
      <c r="K43" s="15">
        <f t="shared" si="4"/>
        <v>80</v>
      </c>
      <c r="L43" s="18">
        <f>frq!C43</f>
        <v>1</v>
      </c>
      <c r="M43" s="16">
        <f t="shared" si="7"/>
        <v>0</v>
      </c>
      <c r="N43" s="16">
        <f t="shared" si="8"/>
        <v>80</v>
      </c>
      <c r="O43" s="16">
        <f t="shared" si="9"/>
        <v>0</v>
      </c>
      <c r="P43" s="16">
        <f t="shared" si="10"/>
        <v>0</v>
      </c>
      <c r="Q43" s="17">
        <f t="shared" si="5"/>
        <v>80</v>
      </c>
    </row>
    <row r="44" spans="1:17">
      <c r="A44" s="8" t="s">
        <v>86</v>
      </c>
      <c r="B44" s="15">
        <f>'[1]05'!B46</f>
        <v>0</v>
      </c>
      <c r="C44" s="16">
        <f>'[1]05'!C46</f>
        <v>100</v>
      </c>
      <c r="D44" s="16">
        <f>'[1]05'!D46</f>
        <v>0</v>
      </c>
      <c r="E44" s="16">
        <f>'[1]05'!E46</f>
        <v>0</v>
      </c>
      <c r="F44" s="15">
        <f t="shared" si="6"/>
        <v>100</v>
      </c>
      <c r="G44" s="15">
        <f>'[1]05'!H46</f>
        <v>0</v>
      </c>
      <c r="H44" s="16">
        <f>'[1]05'!I46</f>
        <v>80</v>
      </c>
      <c r="I44" s="16">
        <f>'[1]05'!J46</f>
        <v>0</v>
      </c>
      <c r="J44" s="16">
        <f>'[1]05'!K46</f>
        <v>0</v>
      </c>
      <c r="K44" s="15">
        <f t="shared" si="4"/>
        <v>80</v>
      </c>
      <c r="L44" s="18">
        <f>frq!C44</f>
        <v>1</v>
      </c>
      <c r="M44" s="16">
        <f t="shared" si="7"/>
        <v>0</v>
      </c>
      <c r="N44" s="16">
        <f t="shared" si="8"/>
        <v>80</v>
      </c>
      <c r="O44" s="16">
        <f t="shared" si="9"/>
        <v>0</v>
      </c>
      <c r="P44" s="16">
        <f t="shared" si="10"/>
        <v>0</v>
      </c>
      <c r="Q44" s="17">
        <f t="shared" si="5"/>
        <v>80</v>
      </c>
    </row>
    <row r="45" spans="1:17">
      <c r="A45" s="8" t="s">
        <v>87</v>
      </c>
      <c r="B45" s="15">
        <f>'[1]05'!B47</f>
        <v>0</v>
      </c>
      <c r="C45" s="16">
        <f>'[1]05'!C47</f>
        <v>100</v>
      </c>
      <c r="D45" s="16">
        <f>'[1]05'!D47</f>
        <v>0</v>
      </c>
      <c r="E45" s="16">
        <f>'[1]05'!E47</f>
        <v>0</v>
      </c>
      <c r="F45" s="15">
        <f t="shared" si="6"/>
        <v>100</v>
      </c>
      <c r="G45" s="15">
        <f>'[1]05'!H47</f>
        <v>0</v>
      </c>
      <c r="H45" s="16">
        <f>'[1]05'!I47</f>
        <v>80</v>
      </c>
      <c r="I45" s="16">
        <f>'[1]05'!J47</f>
        <v>0</v>
      </c>
      <c r="J45" s="16">
        <f>'[1]05'!K47</f>
        <v>0</v>
      </c>
      <c r="K45" s="15">
        <f t="shared" si="4"/>
        <v>80</v>
      </c>
      <c r="L45" s="18">
        <f>frq!C45</f>
        <v>1</v>
      </c>
      <c r="M45" s="16">
        <f t="shared" si="7"/>
        <v>0</v>
      </c>
      <c r="N45" s="16">
        <f t="shared" si="8"/>
        <v>80</v>
      </c>
      <c r="O45" s="16">
        <f t="shared" si="9"/>
        <v>0</v>
      </c>
      <c r="P45" s="16">
        <f t="shared" si="10"/>
        <v>0</v>
      </c>
      <c r="Q45" s="17">
        <f t="shared" si="5"/>
        <v>80</v>
      </c>
    </row>
    <row r="46" spans="1:17">
      <c r="A46" s="8" t="s">
        <v>88</v>
      </c>
      <c r="B46" s="15">
        <f>'[1]05'!B48</f>
        <v>110</v>
      </c>
      <c r="C46" s="16">
        <f>'[1]05'!C48</f>
        <v>0</v>
      </c>
      <c r="D46" s="16">
        <f>'[1]05'!D48</f>
        <v>0</v>
      </c>
      <c r="E46" s="16">
        <f>'[1]05'!E48</f>
        <v>0</v>
      </c>
      <c r="F46" s="15">
        <f t="shared" si="6"/>
        <v>110</v>
      </c>
      <c r="G46" s="15">
        <f>'[1]05'!H48</f>
        <v>110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110</v>
      </c>
      <c r="L46" s="18">
        <f>frq!C46</f>
        <v>1</v>
      </c>
      <c r="M46" s="16">
        <f t="shared" si="7"/>
        <v>110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110</v>
      </c>
    </row>
    <row r="47" spans="1:17">
      <c r="A47" s="8" t="s">
        <v>89</v>
      </c>
      <c r="B47" s="15">
        <f>'[1]05'!B49</f>
        <v>120</v>
      </c>
      <c r="C47" s="16">
        <f>'[1]05'!C49</f>
        <v>20</v>
      </c>
      <c r="D47" s="16">
        <f>'[1]05'!D49</f>
        <v>0</v>
      </c>
      <c r="E47" s="16">
        <f>'[1]05'!E49</f>
        <v>0</v>
      </c>
      <c r="F47" s="15">
        <f t="shared" si="6"/>
        <v>140</v>
      </c>
      <c r="G47" s="15">
        <f>'[1]05'!H49</f>
        <v>120</v>
      </c>
      <c r="H47" s="16">
        <f>'[1]05'!I49</f>
        <v>20</v>
      </c>
      <c r="I47" s="16">
        <f>'[1]05'!J49</f>
        <v>0</v>
      </c>
      <c r="J47" s="16">
        <f>'[1]05'!K49</f>
        <v>0</v>
      </c>
      <c r="K47" s="15">
        <f t="shared" si="4"/>
        <v>140</v>
      </c>
      <c r="L47" s="18">
        <f>frq!C47</f>
        <v>1</v>
      </c>
      <c r="M47" s="16">
        <f t="shared" si="7"/>
        <v>120</v>
      </c>
      <c r="N47" s="16">
        <f t="shared" si="8"/>
        <v>20</v>
      </c>
      <c r="O47" s="16">
        <f t="shared" si="9"/>
        <v>0</v>
      </c>
      <c r="P47" s="16">
        <f t="shared" si="10"/>
        <v>0</v>
      </c>
      <c r="Q47" s="17">
        <f t="shared" si="5"/>
        <v>140</v>
      </c>
    </row>
    <row r="48" spans="1:17">
      <c r="A48" s="8" t="s">
        <v>90</v>
      </c>
      <c r="B48" s="15">
        <f>'[1]05'!B50</f>
        <v>120</v>
      </c>
      <c r="C48" s="16">
        <f>'[1]05'!C50</f>
        <v>20</v>
      </c>
      <c r="D48" s="16">
        <f>'[1]05'!D50</f>
        <v>0</v>
      </c>
      <c r="E48" s="16">
        <f>'[1]05'!E50</f>
        <v>0</v>
      </c>
      <c r="F48" s="15">
        <f t="shared" si="6"/>
        <v>140</v>
      </c>
      <c r="G48" s="15">
        <f>'[1]05'!H50</f>
        <v>120</v>
      </c>
      <c r="H48" s="16">
        <f>'[1]05'!I50</f>
        <v>20</v>
      </c>
      <c r="I48" s="16">
        <f>'[1]05'!J50</f>
        <v>0</v>
      </c>
      <c r="J48" s="16">
        <f>'[1]05'!K50</f>
        <v>0</v>
      </c>
      <c r="K48" s="15">
        <f t="shared" si="4"/>
        <v>140</v>
      </c>
      <c r="L48" s="18">
        <f>frq!C48</f>
        <v>1</v>
      </c>
      <c r="M48" s="16">
        <f t="shared" si="7"/>
        <v>120</v>
      </c>
      <c r="N48" s="16">
        <f t="shared" si="8"/>
        <v>20</v>
      </c>
      <c r="O48" s="16">
        <f t="shared" si="9"/>
        <v>0</v>
      </c>
      <c r="P48" s="16">
        <f t="shared" si="10"/>
        <v>0</v>
      </c>
      <c r="Q48" s="17">
        <f t="shared" si="5"/>
        <v>140</v>
      </c>
    </row>
    <row r="49" spans="1:17">
      <c r="A49" s="8" t="s">
        <v>91</v>
      </c>
      <c r="B49" s="15">
        <f>'[1]05'!B51</f>
        <v>120</v>
      </c>
      <c r="C49" s="16">
        <f>'[1]05'!C51</f>
        <v>0</v>
      </c>
      <c r="D49" s="16">
        <f>'[1]05'!D51</f>
        <v>200</v>
      </c>
      <c r="E49" s="16">
        <f>'[1]05'!E51</f>
        <v>0</v>
      </c>
      <c r="F49" s="15">
        <f t="shared" si="6"/>
        <v>320</v>
      </c>
      <c r="G49" s="15">
        <f>'[1]05'!H51</f>
        <v>120</v>
      </c>
      <c r="H49" s="16">
        <f>'[1]05'!I51</f>
        <v>0</v>
      </c>
      <c r="I49" s="16">
        <f>'[1]05'!J51</f>
        <v>28</v>
      </c>
      <c r="J49" s="16">
        <f>'[1]05'!K51</f>
        <v>0</v>
      </c>
      <c r="K49" s="15">
        <f t="shared" si="4"/>
        <v>148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'[1]05'!B52</f>
        <v>120</v>
      </c>
      <c r="C50" s="16">
        <f>'[1]05'!C52</f>
        <v>0</v>
      </c>
      <c r="D50" s="16">
        <f>'[1]05'!D52</f>
        <v>200</v>
      </c>
      <c r="E50" s="16">
        <f>'[1]05'!E52</f>
        <v>0</v>
      </c>
      <c r="F50" s="15">
        <f t="shared" si="6"/>
        <v>320</v>
      </c>
      <c r="G50" s="15">
        <f>'[1]05'!H52</f>
        <v>120</v>
      </c>
      <c r="H50" s="16">
        <f>'[1]05'!I52</f>
        <v>0</v>
      </c>
      <c r="I50" s="16">
        <f>'[1]05'!J52</f>
        <v>28</v>
      </c>
      <c r="J50" s="16">
        <f>'[1]05'!K52</f>
        <v>0</v>
      </c>
      <c r="K50" s="15">
        <f t="shared" si="4"/>
        <v>148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28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'[1]05'!B53</f>
        <v>120</v>
      </c>
      <c r="C51" s="16">
        <f>'[1]05'!C53</f>
        <v>0</v>
      </c>
      <c r="D51" s="16">
        <f>'[1]05'!D53</f>
        <v>200</v>
      </c>
      <c r="E51" s="16">
        <f>'[1]05'!E53</f>
        <v>0</v>
      </c>
      <c r="F51" s="15">
        <f t="shared" si="6"/>
        <v>320</v>
      </c>
      <c r="G51" s="15">
        <f>'[1]05'!H53</f>
        <v>120</v>
      </c>
      <c r="H51" s="16">
        <f>'[1]05'!I53</f>
        <v>0</v>
      </c>
      <c r="I51" s="16">
        <f>'[1]05'!J53</f>
        <v>28</v>
      </c>
      <c r="J51" s="16">
        <f>'[1]05'!K53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'[1]05'!B54</f>
        <v>120</v>
      </c>
      <c r="C52" s="16">
        <f>'[1]05'!C54</f>
        <v>0</v>
      </c>
      <c r="D52" s="16">
        <f>'[1]05'!D54</f>
        <v>200</v>
      </c>
      <c r="E52" s="16">
        <f>'[1]05'!E54</f>
        <v>0</v>
      </c>
      <c r="F52" s="15">
        <f t="shared" si="6"/>
        <v>320</v>
      </c>
      <c r="G52" s="15">
        <f>'[1]05'!H54</f>
        <v>120</v>
      </c>
      <c r="H52" s="16">
        <f>'[1]05'!I54</f>
        <v>0</v>
      </c>
      <c r="I52" s="16">
        <f>'[1]05'!J54</f>
        <v>28</v>
      </c>
      <c r="J52" s="16">
        <f>'[1]05'!K54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'[1]05'!B55</f>
        <v>120</v>
      </c>
      <c r="C53" s="16">
        <f>'[1]05'!C55</f>
        <v>0</v>
      </c>
      <c r="D53" s="16">
        <f>'[1]05'!D55</f>
        <v>200</v>
      </c>
      <c r="E53" s="16">
        <f>'[1]05'!E55</f>
        <v>0</v>
      </c>
      <c r="F53" s="15">
        <f t="shared" si="6"/>
        <v>320</v>
      </c>
      <c r="G53" s="15">
        <f>'[1]05'!H55</f>
        <v>120</v>
      </c>
      <c r="H53" s="16">
        <f>'[1]05'!I55</f>
        <v>0</v>
      </c>
      <c r="I53" s="16">
        <f>'[1]05'!J55</f>
        <v>28</v>
      </c>
      <c r="J53" s="16">
        <f>'[1]05'!K55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'[1]05'!B56</f>
        <v>120</v>
      </c>
      <c r="C54" s="16">
        <f>'[1]05'!C56</f>
        <v>0</v>
      </c>
      <c r="D54" s="16">
        <f>'[1]05'!D56</f>
        <v>200</v>
      </c>
      <c r="E54" s="16">
        <f>'[1]05'!E56</f>
        <v>0</v>
      </c>
      <c r="F54" s="15">
        <f t="shared" si="6"/>
        <v>320</v>
      </c>
      <c r="G54" s="15">
        <f>'[1]05'!H56</f>
        <v>120</v>
      </c>
      <c r="H54" s="16">
        <f>'[1]05'!I56</f>
        <v>0</v>
      </c>
      <c r="I54" s="16">
        <f>'[1]05'!J56</f>
        <v>28</v>
      </c>
      <c r="J54" s="16">
        <f>'[1]05'!K56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'[1]05'!B57</f>
        <v>120</v>
      </c>
      <c r="C55" s="16">
        <f>'[1]05'!C57</f>
        <v>0</v>
      </c>
      <c r="D55" s="16">
        <f>'[1]05'!D57</f>
        <v>200</v>
      </c>
      <c r="E55" s="16">
        <f>'[1]05'!E57</f>
        <v>0</v>
      </c>
      <c r="F55" s="15">
        <f t="shared" si="6"/>
        <v>320</v>
      </c>
      <c r="G55" s="15">
        <f>'[1]05'!H57</f>
        <v>120</v>
      </c>
      <c r="H55" s="16">
        <f>'[1]05'!I57</f>
        <v>0</v>
      </c>
      <c r="I55" s="16">
        <f>'[1]05'!J57</f>
        <v>23</v>
      </c>
      <c r="J55" s="16">
        <f>'[1]05'!K57</f>
        <v>0</v>
      </c>
      <c r="K55" s="15">
        <f t="shared" si="4"/>
        <v>143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23</v>
      </c>
      <c r="P55" s="16">
        <f t="shared" si="10"/>
        <v>0</v>
      </c>
      <c r="Q55" s="17">
        <f t="shared" si="5"/>
        <v>143</v>
      </c>
    </row>
    <row r="56" spans="1:17">
      <c r="A56" s="8" t="s">
        <v>98</v>
      </c>
      <c r="B56" s="15">
        <f>'[1]05'!B58</f>
        <v>120</v>
      </c>
      <c r="C56" s="16">
        <f>'[1]05'!C58</f>
        <v>0</v>
      </c>
      <c r="D56" s="16">
        <f>'[1]05'!D58</f>
        <v>200</v>
      </c>
      <c r="E56" s="16">
        <f>'[1]05'!E58</f>
        <v>0</v>
      </c>
      <c r="F56" s="15">
        <f t="shared" si="6"/>
        <v>320</v>
      </c>
      <c r="G56" s="15">
        <f>'[1]05'!H58</f>
        <v>120</v>
      </c>
      <c r="H56" s="16">
        <f>'[1]05'!I58</f>
        <v>0</v>
      </c>
      <c r="I56" s="16">
        <f>'[1]05'!J58</f>
        <v>23</v>
      </c>
      <c r="J56" s="16">
        <f>'[1]05'!K58</f>
        <v>0</v>
      </c>
      <c r="K56" s="15">
        <f t="shared" si="4"/>
        <v>143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23</v>
      </c>
      <c r="P56" s="16">
        <f t="shared" si="10"/>
        <v>0</v>
      </c>
      <c r="Q56" s="17">
        <f t="shared" si="5"/>
        <v>143</v>
      </c>
    </row>
    <row r="57" spans="1:17">
      <c r="A57" s="8" t="s">
        <v>99</v>
      </c>
      <c r="B57" s="15">
        <f>'[1]05'!B59</f>
        <v>120</v>
      </c>
      <c r="C57" s="16">
        <f>'[1]05'!C59</f>
        <v>0</v>
      </c>
      <c r="D57" s="16">
        <f>'[1]05'!D59</f>
        <v>200</v>
      </c>
      <c r="E57" s="16">
        <f>'[1]05'!E59</f>
        <v>0</v>
      </c>
      <c r="F57" s="15">
        <f t="shared" si="6"/>
        <v>320</v>
      </c>
      <c r="G57" s="15">
        <f>'[1]05'!H59</f>
        <v>120</v>
      </c>
      <c r="H57" s="16">
        <f>'[1]05'!I59</f>
        <v>0</v>
      </c>
      <c r="I57" s="16">
        <f>'[1]05'!J59</f>
        <v>23</v>
      </c>
      <c r="J57" s="16">
        <f>'[1]05'!K59</f>
        <v>0</v>
      </c>
      <c r="K57" s="15">
        <f t="shared" si="4"/>
        <v>143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23</v>
      </c>
      <c r="P57" s="16">
        <f t="shared" si="10"/>
        <v>0</v>
      </c>
      <c r="Q57" s="17">
        <f t="shared" si="5"/>
        <v>143</v>
      </c>
    </row>
    <row r="58" spans="1:17">
      <c r="A58" s="8" t="s">
        <v>100</v>
      </c>
      <c r="B58" s="15">
        <f>'[1]05'!B60</f>
        <v>120</v>
      </c>
      <c r="C58" s="16">
        <f>'[1]05'!C60</f>
        <v>0</v>
      </c>
      <c r="D58" s="16">
        <f>'[1]05'!D60</f>
        <v>200</v>
      </c>
      <c r="E58" s="16">
        <f>'[1]05'!E60</f>
        <v>0</v>
      </c>
      <c r="F58" s="15">
        <f t="shared" si="6"/>
        <v>320</v>
      </c>
      <c r="G58" s="15">
        <f>'[1]05'!H60</f>
        <v>120</v>
      </c>
      <c r="H58" s="16">
        <f>'[1]05'!I60</f>
        <v>0</v>
      </c>
      <c r="I58" s="16">
        <f>'[1]05'!J60</f>
        <v>23</v>
      </c>
      <c r="J58" s="16">
        <f>'[1]05'!K60</f>
        <v>0</v>
      </c>
      <c r="K58" s="15">
        <f t="shared" si="4"/>
        <v>143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23</v>
      </c>
      <c r="P58" s="16">
        <f t="shared" si="10"/>
        <v>0</v>
      </c>
      <c r="Q58" s="17">
        <f t="shared" si="5"/>
        <v>143</v>
      </c>
    </row>
    <row r="59" spans="1:17">
      <c r="A59" s="8" t="s">
        <v>101</v>
      </c>
      <c r="B59" s="15">
        <f>'[1]05'!B61</f>
        <v>120</v>
      </c>
      <c r="C59" s="16">
        <f>'[1]05'!C61</f>
        <v>0</v>
      </c>
      <c r="D59" s="16">
        <f>'[1]05'!D61</f>
        <v>200</v>
      </c>
      <c r="E59" s="16">
        <f>'[1]05'!E61</f>
        <v>0</v>
      </c>
      <c r="F59" s="15">
        <f t="shared" si="6"/>
        <v>320</v>
      </c>
      <c r="G59" s="15">
        <f>'[1]05'!H61</f>
        <v>120</v>
      </c>
      <c r="H59" s="16">
        <f>'[1]05'!I61</f>
        <v>0</v>
      </c>
      <c r="I59" s="16">
        <f>'[1]05'!J61</f>
        <v>23</v>
      </c>
      <c r="J59" s="16">
        <f>'[1]05'!K61</f>
        <v>0</v>
      </c>
      <c r="K59" s="15">
        <f t="shared" si="4"/>
        <v>143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23</v>
      </c>
      <c r="P59" s="16">
        <f t="shared" si="10"/>
        <v>0</v>
      </c>
      <c r="Q59" s="17">
        <f t="shared" si="5"/>
        <v>143</v>
      </c>
    </row>
    <row r="60" spans="1:17">
      <c r="A60" s="8" t="s">
        <v>102</v>
      </c>
      <c r="B60" s="15">
        <f>'[1]05'!B62</f>
        <v>120</v>
      </c>
      <c r="C60" s="16">
        <f>'[1]05'!C62</f>
        <v>0</v>
      </c>
      <c r="D60" s="16">
        <f>'[1]05'!D62</f>
        <v>200</v>
      </c>
      <c r="E60" s="16">
        <f>'[1]05'!E62</f>
        <v>0</v>
      </c>
      <c r="F60" s="15">
        <f t="shared" si="6"/>
        <v>320</v>
      </c>
      <c r="G60" s="15">
        <f>'[1]05'!H62</f>
        <v>120</v>
      </c>
      <c r="H60" s="16">
        <f>'[1]05'!I62</f>
        <v>0</v>
      </c>
      <c r="I60" s="16">
        <f>'[1]05'!J62</f>
        <v>23</v>
      </c>
      <c r="J60" s="16">
        <f>'[1]05'!K62</f>
        <v>0</v>
      </c>
      <c r="K60" s="15">
        <f t="shared" si="4"/>
        <v>143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23</v>
      </c>
      <c r="P60" s="16">
        <f t="shared" si="10"/>
        <v>0</v>
      </c>
      <c r="Q60" s="17">
        <f t="shared" si="5"/>
        <v>143</v>
      </c>
    </row>
    <row r="61" spans="1:17">
      <c r="A61" s="8" t="s">
        <v>103</v>
      </c>
      <c r="B61" s="15">
        <f>'[1]05'!B63</f>
        <v>120</v>
      </c>
      <c r="C61" s="16">
        <f>'[1]05'!C63</f>
        <v>0</v>
      </c>
      <c r="D61" s="16">
        <f>'[1]05'!D63</f>
        <v>200</v>
      </c>
      <c r="E61" s="16">
        <f>'[1]05'!E63</f>
        <v>0</v>
      </c>
      <c r="F61" s="15">
        <f t="shared" si="6"/>
        <v>320</v>
      </c>
      <c r="G61" s="15">
        <f>'[1]05'!H63</f>
        <v>120</v>
      </c>
      <c r="H61" s="16">
        <f>'[1]05'!I63</f>
        <v>0</v>
      </c>
      <c r="I61" s="16">
        <f>'[1]05'!J63</f>
        <v>23</v>
      </c>
      <c r="J61" s="16">
        <f>'[1]05'!K63</f>
        <v>0</v>
      </c>
      <c r="K61" s="15">
        <f t="shared" si="4"/>
        <v>143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23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'[1]05'!B64</f>
        <v>120</v>
      </c>
      <c r="C62" s="16">
        <f>'[1]05'!C64</f>
        <v>0</v>
      </c>
      <c r="D62" s="16">
        <f>'[1]05'!D64</f>
        <v>200</v>
      </c>
      <c r="E62" s="16">
        <f>'[1]05'!E64</f>
        <v>0</v>
      </c>
      <c r="F62" s="15">
        <f t="shared" si="6"/>
        <v>320</v>
      </c>
      <c r="G62" s="15">
        <f>'[1]05'!H64</f>
        <v>120</v>
      </c>
      <c r="H62" s="16">
        <f>'[1]05'!I64</f>
        <v>0</v>
      </c>
      <c r="I62" s="16">
        <f>'[1]05'!J64</f>
        <v>23</v>
      </c>
      <c r="J62" s="16">
        <f>'[1]05'!K64</f>
        <v>0</v>
      </c>
      <c r="K62" s="15">
        <f t="shared" si="4"/>
        <v>143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23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'[1]05'!B65</f>
        <v>120</v>
      </c>
      <c r="C63" s="16">
        <f>'[1]05'!C65</f>
        <v>0</v>
      </c>
      <c r="D63" s="16">
        <f>'[1]05'!D65</f>
        <v>200</v>
      </c>
      <c r="E63" s="16">
        <f>'[1]05'!E65</f>
        <v>0</v>
      </c>
      <c r="F63" s="15">
        <f t="shared" si="6"/>
        <v>320</v>
      </c>
      <c r="G63" s="15">
        <f>'[1]05'!H65</f>
        <v>120</v>
      </c>
      <c r="H63" s="16">
        <f>'[1]05'!I65</f>
        <v>0</v>
      </c>
      <c r="I63" s="16">
        <f>'[1]05'!J65</f>
        <v>23</v>
      </c>
      <c r="J63" s="16">
        <f>'[1]05'!K65</f>
        <v>0</v>
      </c>
      <c r="K63" s="15">
        <f t="shared" si="4"/>
        <v>143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23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'[1]05'!B66</f>
        <v>120</v>
      </c>
      <c r="C64" s="16">
        <f>'[1]05'!C66</f>
        <v>0</v>
      </c>
      <c r="D64" s="16">
        <f>'[1]05'!D66</f>
        <v>200</v>
      </c>
      <c r="E64" s="16">
        <f>'[1]05'!E66</f>
        <v>0</v>
      </c>
      <c r="F64" s="15">
        <f t="shared" si="6"/>
        <v>320</v>
      </c>
      <c r="G64" s="15">
        <f>'[1]05'!H66</f>
        <v>120</v>
      </c>
      <c r="H64" s="16">
        <f>'[1]05'!I66</f>
        <v>0</v>
      </c>
      <c r="I64" s="16">
        <f>'[1]05'!J66</f>
        <v>23</v>
      </c>
      <c r="J64" s="16">
        <f>'[1]05'!K66</f>
        <v>0</v>
      </c>
      <c r="K64" s="15">
        <f t="shared" si="4"/>
        <v>143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23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'[1]05'!B67</f>
        <v>120</v>
      </c>
      <c r="C65" s="16">
        <f>'[1]05'!C67</f>
        <v>0</v>
      </c>
      <c r="D65" s="16">
        <f>'[1]05'!D67</f>
        <v>200</v>
      </c>
      <c r="E65" s="16">
        <f>'[1]05'!E67</f>
        <v>0</v>
      </c>
      <c r="F65" s="15">
        <f t="shared" si="6"/>
        <v>320</v>
      </c>
      <c r="G65" s="15">
        <f>'[1]05'!H67</f>
        <v>120</v>
      </c>
      <c r="H65" s="16">
        <f>'[1]05'!I67</f>
        <v>0</v>
      </c>
      <c r="I65" s="16">
        <f>'[1]05'!J67</f>
        <v>23</v>
      </c>
      <c r="J65" s="16">
        <f>'[1]05'!K67</f>
        <v>0</v>
      </c>
      <c r="K65" s="15">
        <f t="shared" si="4"/>
        <v>143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23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'[1]05'!B68</f>
        <v>120</v>
      </c>
      <c r="C66" s="16">
        <f>'[1]05'!C68</f>
        <v>0</v>
      </c>
      <c r="D66" s="16">
        <f>'[1]05'!D68</f>
        <v>200</v>
      </c>
      <c r="E66" s="16">
        <f>'[1]05'!E68</f>
        <v>0</v>
      </c>
      <c r="F66" s="15">
        <f t="shared" si="6"/>
        <v>320</v>
      </c>
      <c r="G66" s="15">
        <f>'[1]05'!H68</f>
        <v>120</v>
      </c>
      <c r="H66" s="16">
        <f>'[1]05'!I68</f>
        <v>0</v>
      </c>
      <c r="I66" s="16">
        <f>'[1]05'!J68</f>
        <v>23</v>
      </c>
      <c r="J66" s="16">
        <f>'[1]05'!K68</f>
        <v>0</v>
      </c>
      <c r="K66" s="15">
        <f t="shared" si="4"/>
        <v>143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23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'[1]05'!B69</f>
        <v>120</v>
      </c>
      <c r="C67" s="16">
        <f>'[1]05'!C69</f>
        <v>0</v>
      </c>
      <c r="D67" s="16">
        <f>'[1]05'!D69</f>
        <v>200</v>
      </c>
      <c r="E67" s="16">
        <f>'[1]05'!E69</f>
        <v>0</v>
      </c>
      <c r="F67" s="15">
        <f t="shared" si="6"/>
        <v>320</v>
      </c>
      <c r="G67" s="15">
        <f>'[1]05'!H69</f>
        <v>120</v>
      </c>
      <c r="H67" s="16">
        <f>'[1]05'!I69</f>
        <v>0</v>
      </c>
      <c r="I67" s="16">
        <f>'[1]05'!J69</f>
        <v>23</v>
      </c>
      <c r="J67" s="16">
        <f>'[1]05'!K69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'[1]05'!B70</f>
        <v>120</v>
      </c>
      <c r="C68" s="16">
        <f>'[1]05'!C70</f>
        <v>0</v>
      </c>
      <c r="D68" s="16">
        <f>'[1]05'!D70</f>
        <v>200</v>
      </c>
      <c r="E68" s="16">
        <f>'[1]05'!E70</f>
        <v>0</v>
      </c>
      <c r="F68" s="15">
        <f t="shared" si="6"/>
        <v>320</v>
      </c>
      <c r="G68" s="15">
        <f>'[1]05'!H70</f>
        <v>120</v>
      </c>
      <c r="H68" s="16">
        <f>'[1]05'!I70</f>
        <v>0</v>
      </c>
      <c r="I68" s="16">
        <f>'[1]05'!J70</f>
        <v>23</v>
      </c>
      <c r="J68" s="16">
        <f>'[1]05'!K70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23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'[1]05'!B71</f>
        <v>120</v>
      </c>
      <c r="C69" s="16">
        <f>'[1]05'!C71</f>
        <v>0</v>
      </c>
      <c r="D69" s="16">
        <f>'[1]05'!D71</f>
        <v>200</v>
      </c>
      <c r="E69" s="16">
        <f>'[1]05'!E71</f>
        <v>0</v>
      </c>
      <c r="F69" s="15">
        <f t="shared" ref="F69:F98" si="17">SUM(B69:E69)</f>
        <v>320</v>
      </c>
      <c r="G69" s="15">
        <f>'[1]05'!H71</f>
        <v>120</v>
      </c>
      <c r="H69" s="16">
        <f>'[1]05'!I71</f>
        <v>0</v>
      </c>
      <c r="I69" s="16">
        <f>'[1]05'!J71</f>
        <v>23</v>
      </c>
      <c r="J69" s="16">
        <f>'[1]05'!K71</f>
        <v>0</v>
      </c>
      <c r="K69" s="15">
        <f t="shared" si="15"/>
        <v>143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23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'[1]05'!B72</f>
        <v>120</v>
      </c>
      <c r="C70" s="16">
        <f>'[1]05'!C72</f>
        <v>0</v>
      </c>
      <c r="D70" s="16">
        <f>'[1]05'!D72</f>
        <v>200</v>
      </c>
      <c r="E70" s="16">
        <f>'[1]05'!E72</f>
        <v>0</v>
      </c>
      <c r="F70" s="15">
        <f t="shared" si="17"/>
        <v>320</v>
      </c>
      <c r="G70" s="15">
        <f>'[1]05'!H72</f>
        <v>120</v>
      </c>
      <c r="H70" s="16">
        <f>'[1]05'!I72</f>
        <v>0</v>
      </c>
      <c r="I70" s="16">
        <f>'[1]05'!J72</f>
        <v>23</v>
      </c>
      <c r="J70" s="16">
        <f>'[1]05'!K72</f>
        <v>0</v>
      </c>
      <c r="K70" s="15">
        <f t="shared" si="15"/>
        <v>143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23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'[1]05'!B73</f>
        <v>120</v>
      </c>
      <c r="C71" s="16">
        <f>'[1]05'!C73</f>
        <v>0</v>
      </c>
      <c r="D71" s="16">
        <f>'[1]05'!D73</f>
        <v>200</v>
      </c>
      <c r="E71" s="16">
        <f>'[1]05'!E73</f>
        <v>0</v>
      </c>
      <c r="F71" s="15">
        <f t="shared" si="17"/>
        <v>320</v>
      </c>
      <c r="G71" s="15">
        <f>'[1]05'!H73</f>
        <v>120</v>
      </c>
      <c r="H71" s="16">
        <f>'[1]05'!I73</f>
        <v>0</v>
      </c>
      <c r="I71" s="16">
        <f>'[1]05'!J73</f>
        <v>23</v>
      </c>
      <c r="J71" s="16">
        <f>'[1]05'!K73</f>
        <v>0</v>
      </c>
      <c r="K71" s="15">
        <f t="shared" si="15"/>
        <v>143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23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'[1]05'!B74</f>
        <v>120</v>
      </c>
      <c r="C72" s="16">
        <f>'[1]05'!C74</f>
        <v>0</v>
      </c>
      <c r="D72" s="16">
        <f>'[1]05'!D74</f>
        <v>200</v>
      </c>
      <c r="E72" s="16">
        <f>'[1]05'!E74</f>
        <v>0</v>
      </c>
      <c r="F72" s="15">
        <f t="shared" si="17"/>
        <v>320</v>
      </c>
      <c r="G72" s="15">
        <f>'[1]05'!H74</f>
        <v>120</v>
      </c>
      <c r="H72" s="16">
        <f>'[1]05'!I74</f>
        <v>0</v>
      </c>
      <c r="I72" s="16">
        <f>'[1]05'!J74</f>
        <v>23</v>
      </c>
      <c r="J72" s="16">
        <f>'[1]05'!K74</f>
        <v>0</v>
      </c>
      <c r="K72" s="15">
        <f t="shared" si="15"/>
        <v>143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23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'[1]05'!B75</f>
        <v>120</v>
      </c>
      <c r="C73" s="16">
        <f>'[1]05'!C75</f>
        <v>0</v>
      </c>
      <c r="D73" s="16">
        <f>'[1]05'!D75</f>
        <v>200</v>
      </c>
      <c r="E73" s="16">
        <f>'[1]05'!E75</f>
        <v>0</v>
      </c>
      <c r="F73" s="15">
        <f t="shared" si="17"/>
        <v>320</v>
      </c>
      <c r="G73" s="15">
        <f>'[1]05'!H75</f>
        <v>120</v>
      </c>
      <c r="H73" s="16">
        <f>'[1]05'!I75</f>
        <v>0</v>
      </c>
      <c r="I73" s="16">
        <f>'[1]05'!J75</f>
        <v>23</v>
      </c>
      <c r="J73" s="16">
        <f>'[1]05'!K75</f>
        <v>0</v>
      </c>
      <c r="K73" s="15">
        <f t="shared" si="15"/>
        <v>143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23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'[1]05'!B76</f>
        <v>120</v>
      </c>
      <c r="C74" s="16">
        <f>'[1]05'!C76</f>
        <v>0</v>
      </c>
      <c r="D74" s="16">
        <f>'[1]05'!D76</f>
        <v>200</v>
      </c>
      <c r="E74" s="16">
        <f>'[1]05'!E76</f>
        <v>0</v>
      </c>
      <c r="F74" s="15">
        <f t="shared" si="17"/>
        <v>320</v>
      </c>
      <c r="G74" s="15">
        <f>'[1]05'!H76</f>
        <v>120</v>
      </c>
      <c r="H74" s="16">
        <f>'[1]05'!I76</f>
        <v>0</v>
      </c>
      <c r="I74" s="16">
        <f>'[1]05'!J76</f>
        <v>23</v>
      </c>
      <c r="J74" s="16">
        <f>'[1]05'!K76</f>
        <v>0</v>
      </c>
      <c r="K74" s="15">
        <f t="shared" si="15"/>
        <v>143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23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'[1]05'!B77</f>
        <v>120</v>
      </c>
      <c r="C75" s="16">
        <f>'[1]05'!C77</f>
        <v>0</v>
      </c>
      <c r="D75" s="16">
        <f>'[1]05'!D77</f>
        <v>200</v>
      </c>
      <c r="E75" s="16">
        <f>'[1]05'!E77</f>
        <v>0</v>
      </c>
      <c r="F75" s="15">
        <f t="shared" si="17"/>
        <v>320</v>
      </c>
      <c r="G75" s="15">
        <f>'[1]05'!H77</f>
        <v>120</v>
      </c>
      <c r="H75" s="16">
        <f>'[1]05'!I77</f>
        <v>0</v>
      </c>
      <c r="I75" s="16">
        <f>'[1]05'!J77</f>
        <v>23</v>
      </c>
      <c r="J75" s="16">
        <f>'[1]05'!K77</f>
        <v>0</v>
      </c>
      <c r="K75" s="15">
        <f t="shared" si="15"/>
        <v>143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23</v>
      </c>
      <c r="P75" s="16">
        <f t="shared" si="14"/>
        <v>0</v>
      </c>
      <c r="Q75" s="17">
        <f t="shared" si="16"/>
        <v>143</v>
      </c>
    </row>
    <row r="76" spans="1:19">
      <c r="A76" s="8" t="s">
        <v>118</v>
      </c>
      <c r="B76" s="15">
        <f>'[1]05'!B78</f>
        <v>120</v>
      </c>
      <c r="C76" s="16">
        <f>'[1]05'!C78</f>
        <v>0</v>
      </c>
      <c r="D76" s="16">
        <f>'[1]05'!D78</f>
        <v>200</v>
      </c>
      <c r="E76" s="16">
        <f>'[1]05'!E78</f>
        <v>0</v>
      </c>
      <c r="F76" s="15">
        <f t="shared" si="17"/>
        <v>320</v>
      </c>
      <c r="G76" s="15">
        <f>'[1]05'!H78</f>
        <v>120</v>
      </c>
      <c r="H76" s="16">
        <f>'[1]05'!I78</f>
        <v>0</v>
      </c>
      <c r="I76" s="16">
        <f>'[1]05'!J78</f>
        <v>23</v>
      </c>
      <c r="J76" s="16">
        <f>'[1]05'!K78</f>
        <v>0</v>
      </c>
      <c r="K76" s="15">
        <f t="shared" si="15"/>
        <v>143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23</v>
      </c>
      <c r="P76" s="16">
        <f t="shared" si="14"/>
        <v>0</v>
      </c>
      <c r="Q76" s="17">
        <f t="shared" si="16"/>
        <v>143</v>
      </c>
    </row>
    <row r="77" spans="1:19">
      <c r="A77" s="8" t="s">
        <v>119</v>
      </c>
      <c r="B77" s="15">
        <f>'[1]05'!B79</f>
        <v>120</v>
      </c>
      <c r="C77" s="16">
        <f>'[1]05'!C79</f>
        <v>0</v>
      </c>
      <c r="D77" s="16">
        <f>'[1]05'!D79</f>
        <v>200</v>
      </c>
      <c r="E77" s="16">
        <f>'[1]05'!E79</f>
        <v>0</v>
      </c>
      <c r="F77" s="15">
        <f t="shared" si="17"/>
        <v>320</v>
      </c>
      <c r="G77" s="15">
        <f>'[1]05'!H79</f>
        <v>120</v>
      </c>
      <c r="H77" s="16">
        <f>'[1]05'!I79</f>
        <v>0</v>
      </c>
      <c r="I77" s="16">
        <f>'[1]05'!J79</f>
        <v>23</v>
      </c>
      <c r="J77" s="16">
        <f>'[1]05'!K79</f>
        <v>0</v>
      </c>
      <c r="K77" s="15">
        <f t="shared" si="15"/>
        <v>143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23</v>
      </c>
      <c r="P77" s="16">
        <f t="shared" si="14"/>
        <v>0</v>
      </c>
      <c r="Q77" s="17">
        <f t="shared" si="16"/>
        <v>143</v>
      </c>
    </row>
    <row r="78" spans="1:19">
      <c r="A78" s="8" t="s">
        <v>120</v>
      </c>
      <c r="B78" s="15">
        <f>'[1]05'!B80</f>
        <v>120</v>
      </c>
      <c r="C78" s="16">
        <f>'[1]05'!C80</f>
        <v>0</v>
      </c>
      <c r="D78" s="16">
        <f>'[1]05'!D80</f>
        <v>200</v>
      </c>
      <c r="E78" s="16">
        <f>'[1]05'!E80</f>
        <v>0</v>
      </c>
      <c r="F78" s="15">
        <f t="shared" si="17"/>
        <v>320</v>
      </c>
      <c r="G78" s="15">
        <f>'[1]05'!H80</f>
        <v>120</v>
      </c>
      <c r="H78" s="16">
        <f>'[1]05'!I80</f>
        <v>0</v>
      </c>
      <c r="I78" s="16">
        <f>'[1]05'!J80</f>
        <v>23</v>
      </c>
      <c r="J78" s="16">
        <f>'[1]05'!K80</f>
        <v>0</v>
      </c>
      <c r="K78" s="15">
        <f t="shared" si="15"/>
        <v>143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23</v>
      </c>
      <c r="P78" s="16">
        <f t="shared" si="14"/>
        <v>0</v>
      </c>
      <c r="Q78" s="17">
        <f t="shared" si="16"/>
        <v>143</v>
      </c>
    </row>
    <row r="79" spans="1:19">
      <c r="A79" s="8" t="s">
        <v>121</v>
      </c>
      <c r="B79" s="15">
        <f>'[1]05'!B81</f>
        <v>120</v>
      </c>
      <c r="C79" s="16">
        <f>'[1]05'!C81</f>
        <v>0</v>
      </c>
      <c r="D79" s="16">
        <f>'[1]05'!D81</f>
        <v>200</v>
      </c>
      <c r="E79" s="16">
        <f>'[1]05'!E81</f>
        <v>0</v>
      </c>
      <c r="F79" s="15">
        <f t="shared" si="17"/>
        <v>320</v>
      </c>
      <c r="G79" s="15">
        <f>'[1]05'!H81</f>
        <v>120</v>
      </c>
      <c r="H79" s="16">
        <f>'[1]05'!I81</f>
        <v>0</v>
      </c>
      <c r="I79" s="16">
        <f>'[1]05'!J81</f>
        <v>23</v>
      </c>
      <c r="J79" s="16">
        <f>'[1]05'!K81</f>
        <v>0</v>
      </c>
      <c r="K79" s="15">
        <f t="shared" si="15"/>
        <v>143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23</v>
      </c>
      <c r="P79" s="16">
        <f t="shared" si="14"/>
        <v>0</v>
      </c>
      <c r="Q79" s="17">
        <f t="shared" si="16"/>
        <v>143</v>
      </c>
    </row>
    <row r="80" spans="1:19">
      <c r="A80" s="8" t="s">
        <v>122</v>
      </c>
      <c r="B80" s="15">
        <f>'[1]05'!B82</f>
        <v>120</v>
      </c>
      <c r="C80" s="16">
        <f>'[1]05'!C82</f>
        <v>0</v>
      </c>
      <c r="D80" s="16">
        <f>'[1]05'!D82</f>
        <v>200</v>
      </c>
      <c r="E80" s="16">
        <f>'[1]05'!E82</f>
        <v>0</v>
      </c>
      <c r="F80" s="15">
        <f t="shared" si="17"/>
        <v>320</v>
      </c>
      <c r="G80" s="15">
        <f>'[1]05'!H82</f>
        <v>120</v>
      </c>
      <c r="H80" s="16">
        <f>'[1]05'!I82</f>
        <v>0</v>
      </c>
      <c r="I80" s="16">
        <f>'[1]05'!J82</f>
        <v>23</v>
      </c>
      <c r="J80" s="16">
        <f>'[1]05'!K82</f>
        <v>0</v>
      </c>
      <c r="K80" s="15">
        <f t="shared" si="15"/>
        <v>143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23</v>
      </c>
      <c r="P80" s="16">
        <f t="shared" si="14"/>
        <v>0</v>
      </c>
      <c r="Q80" s="17">
        <f t="shared" si="16"/>
        <v>143</v>
      </c>
    </row>
    <row r="81" spans="1:17">
      <c r="A81" s="8" t="s">
        <v>123</v>
      </c>
      <c r="B81" s="15">
        <f>'[1]05'!B83</f>
        <v>120</v>
      </c>
      <c r="C81" s="16">
        <f>'[1]05'!C83</f>
        <v>0</v>
      </c>
      <c r="D81" s="16">
        <f>'[1]05'!D83</f>
        <v>200</v>
      </c>
      <c r="E81" s="16">
        <f>'[1]05'!E83</f>
        <v>0</v>
      </c>
      <c r="F81" s="15">
        <f t="shared" si="17"/>
        <v>320</v>
      </c>
      <c r="G81" s="15">
        <f>'[1]05'!H83</f>
        <v>120</v>
      </c>
      <c r="H81" s="16">
        <f>'[1]05'!I83</f>
        <v>0</v>
      </c>
      <c r="I81" s="16">
        <f>'[1]05'!J83</f>
        <v>23</v>
      </c>
      <c r="J81" s="16">
        <f>'[1]05'!K83</f>
        <v>0</v>
      </c>
      <c r="K81" s="15">
        <f t="shared" si="15"/>
        <v>143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23</v>
      </c>
      <c r="P81" s="16">
        <f t="shared" si="14"/>
        <v>0</v>
      </c>
      <c r="Q81" s="17">
        <f t="shared" si="16"/>
        <v>143</v>
      </c>
    </row>
    <row r="82" spans="1:17">
      <c r="A82" s="8" t="s">
        <v>124</v>
      </c>
      <c r="B82" s="15">
        <f>'[1]05'!B84</f>
        <v>120</v>
      </c>
      <c r="C82" s="16">
        <f>'[1]05'!C84</f>
        <v>0</v>
      </c>
      <c r="D82" s="16">
        <f>'[1]05'!D84</f>
        <v>200</v>
      </c>
      <c r="E82" s="16">
        <f>'[1]05'!E84</f>
        <v>0</v>
      </c>
      <c r="F82" s="15">
        <f t="shared" si="17"/>
        <v>320</v>
      </c>
      <c r="G82" s="15">
        <f>'[1]05'!H84</f>
        <v>120</v>
      </c>
      <c r="H82" s="16">
        <f>'[1]05'!I84</f>
        <v>0</v>
      </c>
      <c r="I82" s="16">
        <f>'[1]05'!J84</f>
        <v>23</v>
      </c>
      <c r="J82" s="16">
        <f>'[1]05'!K84</f>
        <v>0</v>
      </c>
      <c r="K82" s="15">
        <f t="shared" si="15"/>
        <v>143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23</v>
      </c>
      <c r="P82" s="16">
        <f t="shared" si="14"/>
        <v>0</v>
      </c>
      <c r="Q82" s="17">
        <f t="shared" si="16"/>
        <v>143</v>
      </c>
    </row>
    <row r="83" spans="1:17">
      <c r="A83" s="8" t="s">
        <v>125</v>
      </c>
      <c r="B83" s="15">
        <f>'[1]05'!B85</f>
        <v>120</v>
      </c>
      <c r="C83" s="16">
        <f>'[1]05'!C85</f>
        <v>0</v>
      </c>
      <c r="D83" s="16">
        <f>'[1]05'!D85</f>
        <v>200</v>
      </c>
      <c r="E83" s="16">
        <f>'[1]05'!E85</f>
        <v>0</v>
      </c>
      <c r="F83" s="15">
        <f t="shared" si="17"/>
        <v>320</v>
      </c>
      <c r="G83" s="15">
        <f>'[1]05'!H85</f>
        <v>120</v>
      </c>
      <c r="H83" s="16">
        <f>'[1]05'!I85</f>
        <v>0</v>
      </c>
      <c r="I83" s="16">
        <f>'[1]05'!J85</f>
        <v>23</v>
      </c>
      <c r="J83" s="16">
        <f>'[1]05'!K85</f>
        <v>0</v>
      </c>
      <c r="K83" s="15">
        <f t="shared" si="15"/>
        <v>143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23</v>
      </c>
      <c r="P83" s="16">
        <f t="shared" si="14"/>
        <v>0</v>
      </c>
      <c r="Q83" s="17">
        <f t="shared" si="16"/>
        <v>143</v>
      </c>
    </row>
    <row r="84" spans="1:17">
      <c r="A84" s="8" t="s">
        <v>126</v>
      </c>
      <c r="B84" s="15">
        <f>'[1]05'!B86</f>
        <v>120</v>
      </c>
      <c r="C84" s="16">
        <f>'[1]05'!C86</f>
        <v>0</v>
      </c>
      <c r="D84" s="16">
        <f>'[1]05'!D86</f>
        <v>200</v>
      </c>
      <c r="E84" s="16">
        <f>'[1]05'!E86</f>
        <v>0</v>
      </c>
      <c r="F84" s="15">
        <f t="shared" si="17"/>
        <v>320</v>
      </c>
      <c r="G84" s="15">
        <f>'[1]05'!H86</f>
        <v>120</v>
      </c>
      <c r="H84" s="16">
        <f>'[1]05'!I86</f>
        <v>0</v>
      </c>
      <c r="I84" s="16">
        <f>'[1]05'!J86</f>
        <v>23</v>
      </c>
      <c r="J84" s="16">
        <f>'[1]05'!K86</f>
        <v>0</v>
      </c>
      <c r="K84" s="15">
        <f t="shared" si="15"/>
        <v>143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23</v>
      </c>
      <c r="P84" s="16">
        <f t="shared" si="14"/>
        <v>0</v>
      </c>
      <c r="Q84" s="17">
        <f t="shared" si="16"/>
        <v>143</v>
      </c>
    </row>
    <row r="85" spans="1:17">
      <c r="A85" s="8" t="s">
        <v>127</v>
      </c>
      <c r="B85" s="15">
        <f>'[1]05'!B87</f>
        <v>120</v>
      </c>
      <c r="C85" s="16">
        <f>'[1]05'!C87</f>
        <v>0</v>
      </c>
      <c r="D85" s="16">
        <f>'[1]05'!D87</f>
        <v>200</v>
      </c>
      <c r="E85" s="16">
        <f>'[1]05'!E87</f>
        <v>0</v>
      </c>
      <c r="F85" s="15">
        <f t="shared" si="17"/>
        <v>320</v>
      </c>
      <c r="G85" s="15">
        <f>'[1]05'!H87</f>
        <v>120</v>
      </c>
      <c r="H85" s="16">
        <f>'[1]05'!I87</f>
        <v>0</v>
      </c>
      <c r="I85" s="16">
        <f>'[1]05'!J87</f>
        <v>23</v>
      </c>
      <c r="J85" s="16">
        <f>'[1]05'!K87</f>
        <v>0</v>
      </c>
      <c r="K85" s="15">
        <f t="shared" si="15"/>
        <v>143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23</v>
      </c>
      <c r="P85" s="16">
        <f t="shared" si="14"/>
        <v>0</v>
      </c>
      <c r="Q85" s="17">
        <f t="shared" si="16"/>
        <v>143</v>
      </c>
    </row>
    <row r="86" spans="1:17">
      <c r="A86" s="8" t="s">
        <v>128</v>
      </c>
      <c r="B86" s="15">
        <f>'[1]05'!B88</f>
        <v>120</v>
      </c>
      <c r="C86" s="16">
        <f>'[1]05'!C88</f>
        <v>0</v>
      </c>
      <c r="D86" s="16">
        <f>'[1]05'!D88</f>
        <v>200</v>
      </c>
      <c r="E86" s="16">
        <f>'[1]05'!E88</f>
        <v>0</v>
      </c>
      <c r="F86" s="15">
        <f t="shared" si="17"/>
        <v>320</v>
      </c>
      <c r="G86" s="15">
        <f>'[1]05'!H88</f>
        <v>120</v>
      </c>
      <c r="H86" s="16">
        <f>'[1]05'!I88</f>
        <v>0</v>
      </c>
      <c r="I86" s="16">
        <f>'[1]05'!J88</f>
        <v>23</v>
      </c>
      <c r="J86" s="16">
        <f>'[1]05'!K88</f>
        <v>0</v>
      </c>
      <c r="K86" s="15">
        <f t="shared" si="15"/>
        <v>143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23</v>
      </c>
      <c r="P86" s="16">
        <f t="shared" si="14"/>
        <v>0</v>
      </c>
      <c r="Q86" s="17">
        <f t="shared" si="16"/>
        <v>143</v>
      </c>
    </row>
    <row r="87" spans="1:17">
      <c r="A87" s="8" t="s">
        <v>129</v>
      </c>
      <c r="B87" s="15">
        <f>'[1]05'!B89</f>
        <v>120</v>
      </c>
      <c r="C87" s="16">
        <f>'[1]05'!C89</f>
        <v>0</v>
      </c>
      <c r="D87" s="16">
        <f>'[1]05'!D89</f>
        <v>200</v>
      </c>
      <c r="E87" s="16">
        <f>'[1]05'!E89</f>
        <v>0</v>
      </c>
      <c r="F87" s="15">
        <f t="shared" si="17"/>
        <v>320</v>
      </c>
      <c r="G87" s="15">
        <f>'[1]05'!H89</f>
        <v>120</v>
      </c>
      <c r="H87" s="16">
        <f>'[1]05'!I89</f>
        <v>0</v>
      </c>
      <c r="I87" s="16">
        <f>'[1]05'!J89</f>
        <v>23</v>
      </c>
      <c r="J87" s="16">
        <f>'[1]05'!K89</f>
        <v>0</v>
      </c>
      <c r="K87" s="15">
        <f t="shared" si="15"/>
        <v>143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23</v>
      </c>
      <c r="P87" s="16">
        <f t="shared" si="14"/>
        <v>0</v>
      </c>
      <c r="Q87" s="17">
        <f t="shared" si="16"/>
        <v>143</v>
      </c>
    </row>
    <row r="88" spans="1:17">
      <c r="A88" s="8" t="s">
        <v>130</v>
      </c>
      <c r="B88" s="15">
        <f>'[1]05'!B90</f>
        <v>120</v>
      </c>
      <c r="C88" s="16">
        <f>'[1]05'!C90</f>
        <v>0</v>
      </c>
      <c r="D88" s="16">
        <f>'[1]05'!D90</f>
        <v>200</v>
      </c>
      <c r="E88" s="16">
        <f>'[1]05'!E90</f>
        <v>0</v>
      </c>
      <c r="F88" s="15">
        <f t="shared" si="17"/>
        <v>320</v>
      </c>
      <c r="G88" s="15">
        <f>'[1]05'!H90</f>
        <v>120</v>
      </c>
      <c r="H88" s="16">
        <f>'[1]05'!I90</f>
        <v>0</v>
      </c>
      <c r="I88" s="16">
        <f>'[1]05'!J90</f>
        <v>23</v>
      </c>
      <c r="J88" s="16">
        <f>'[1]05'!K90</f>
        <v>0</v>
      </c>
      <c r="K88" s="15">
        <f t="shared" si="15"/>
        <v>143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23</v>
      </c>
      <c r="P88" s="16">
        <f t="shared" si="14"/>
        <v>0</v>
      </c>
      <c r="Q88" s="17">
        <f t="shared" si="16"/>
        <v>143</v>
      </c>
    </row>
    <row r="89" spans="1:17">
      <c r="A89" s="8" t="s">
        <v>131</v>
      </c>
      <c r="B89" s="15">
        <f>'[1]05'!B91</f>
        <v>120</v>
      </c>
      <c r="C89" s="16">
        <f>'[1]05'!C91</f>
        <v>0</v>
      </c>
      <c r="D89" s="16">
        <f>'[1]05'!D91</f>
        <v>200</v>
      </c>
      <c r="E89" s="16">
        <f>'[1]05'!E91</f>
        <v>0</v>
      </c>
      <c r="F89" s="15">
        <f t="shared" si="17"/>
        <v>320</v>
      </c>
      <c r="G89" s="15">
        <f>'[1]05'!H91</f>
        <v>120</v>
      </c>
      <c r="H89" s="16">
        <f>'[1]05'!I91</f>
        <v>0</v>
      </c>
      <c r="I89" s="16">
        <f>'[1]05'!J91</f>
        <v>23</v>
      </c>
      <c r="J89" s="16">
        <f>'[1]05'!K91</f>
        <v>0</v>
      </c>
      <c r="K89" s="15">
        <f t="shared" si="15"/>
        <v>143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23</v>
      </c>
      <c r="P89" s="16">
        <f t="shared" si="14"/>
        <v>0</v>
      </c>
      <c r="Q89" s="17">
        <f t="shared" si="16"/>
        <v>143</v>
      </c>
    </row>
    <row r="90" spans="1:17">
      <c r="A90" s="8" t="s">
        <v>132</v>
      </c>
      <c r="B90" s="15">
        <f>'[1]05'!B92</f>
        <v>120</v>
      </c>
      <c r="C90" s="16">
        <f>'[1]05'!C92</f>
        <v>0</v>
      </c>
      <c r="D90" s="16">
        <f>'[1]05'!D92</f>
        <v>200</v>
      </c>
      <c r="E90" s="16">
        <f>'[1]05'!E92</f>
        <v>0</v>
      </c>
      <c r="F90" s="15">
        <f t="shared" si="17"/>
        <v>320</v>
      </c>
      <c r="G90" s="15">
        <f>'[1]05'!H92</f>
        <v>120</v>
      </c>
      <c r="H90" s="16">
        <f>'[1]05'!I92</f>
        <v>0</v>
      </c>
      <c r="I90" s="16">
        <f>'[1]05'!J92</f>
        <v>23</v>
      </c>
      <c r="J90" s="16">
        <f>'[1]05'!K92</f>
        <v>0</v>
      </c>
      <c r="K90" s="15">
        <f t="shared" si="15"/>
        <v>143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23</v>
      </c>
      <c r="P90" s="16">
        <f t="shared" si="14"/>
        <v>0</v>
      </c>
      <c r="Q90" s="17">
        <f t="shared" si="16"/>
        <v>143</v>
      </c>
    </row>
    <row r="91" spans="1:17">
      <c r="A91" s="8" t="s">
        <v>133</v>
      </c>
      <c r="B91" s="15">
        <f>'[1]05'!B93</f>
        <v>120</v>
      </c>
      <c r="C91" s="16">
        <f>'[1]05'!C93</f>
        <v>0</v>
      </c>
      <c r="D91" s="16">
        <f>'[1]05'!D93</f>
        <v>200</v>
      </c>
      <c r="E91" s="16">
        <f>'[1]05'!E93</f>
        <v>0</v>
      </c>
      <c r="F91" s="15">
        <f t="shared" si="17"/>
        <v>320</v>
      </c>
      <c r="G91" s="15">
        <f>'[1]05'!H93</f>
        <v>120</v>
      </c>
      <c r="H91" s="16">
        <f>'[1]05'!I93</f>
        <v>0</v>
      </c>
      <c r="I91" s="16">
        <f>'[1]05'!J93</f>
        <v>23</v>
      </c>
      <c r="J91" s="16">
        <f>'[1]05'!K93</f>
        <v>0</v>
      </c>
      <c r="K91" s="15">
        <f t="shared" si="15"/>
        <v>143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23</v>
      </c>
      <c r="P91" s="16">
        <f t="shared" si="14"/>
        <v>0</v>
      </c>
      <c r="Q91" s="17">
        <f t="shared" si="16"/>
        <v>143</v>
      </c>
    </row>
    <row r="92" spans="1:17">
      <c r="A92" s="8" t="s">
        <v>134</v>
      </c>
      <c r="B92" s="15">
        <f>'[1]05'!B94</f>
        <v>120</v>
      </c>
      <c r="C92" s="16">
        <f>'[1]05'!C94</f>
        <v>0</v>
      </c>
      <c r="D92" s="16">
        <f>'[1]05'!D94</f>
        <v>200</v>
      </c>
      <c r="E92" s="16">
        <f>'[1]05'!E94</f>
        <v>0</v>
      </c>
      <c r="F92" s="15">
        <f t="shared" si="17"/>
        <v>320</v>
      </c>
      <c r="G92" s="15">
        <f>'[1]05'!H94</f>
        <v>120</v>
      </c>
      <c r="H92" s="16">
        <f>'[1]05'!I94</f>
        <v>0</v>
      </c>
      <c r="I92" s="16">
        <f>'[1]05'!J94</f>
        <v>23</v>
      </c>
      <c r="J92" s="16">
        <f>'[1]05'!K94</f>
        <v>0</v>
      </c>
      <c r="K92" s="15">
        <f t="shared" si="15"/>
        <v>143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23</v>
      </c>
      <c r="P92" s="16">
        <f t="shared" si="14"/>
        <v>0</v>
      </c>
      <c r="Q92" s="17">
        <f t="shared" si="16"/>
        <v>143</v>
      </c>
    </row>
    <row r="93" spans="1:17">
      <c r="A93" s="8" t="s">
        <v>135</v>
      </c>
      <c r="B93" s="15">
        <f>'[1]05'!B95</f>
        <v>120</v>
      </c>
      <c r="C93" s="16">
        <f>'[1]05'!C95</f>
        <v>0</v>
      </c>
      <c r="D93" s="16">
        <f>'[1]05'!D95</f>
        <v>200</v>
      </c>
      <c r="E93" s="16">
        <f>'[1]05'!E95</f>
        <v>0</v>
      </c>
      <c r="F93" s="15">
        <f t="shared" si="17"/>
        <v>320</v>
      </c>
      <c r="G93" s="15">
        <f>'[1]05'!H95</f>
        <v>120</v>
      </c>
      <c r="H93" s="16">
        <f>'[1]05'!I95</f>
        <v>0</v>
      </c>
      <c r="I93" s="16">
        <f>'[1]05'!J95</f>
        <v>23</v>
      </c>
      <c r="J93" s="16">
        <f>'[1]05'!K95</f>
        <v>0</v>
      </c>
      <c r="K93" s="15">
        <f t="shared" si="15"/>
        <v>143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23</v>
      </c>
      <c r="P93" s="16">
        <f t="shared" si="14"/>
        <v>0</v>
      </c>
      <c r="Q93" s="17">
        <f t="shared" si="16"/>
        <v>143</v>
      </c>
    </row>
    <row r="94" spans="1:17">
      <c r="A94" s="8" t="s">
        <v>136</v>
      </c>
      <c r="B94" s="15">
        <f>'[1]05'!B96</f>
        <v>120</v>
      </c>
      <c r="C94" s="16">
        <f>'[1]05'!C96</f>
        <v>0</v>
      </c>
      <c r="D94" s="16">
        <f>'[1]05'!D96</f>
        <v>200</v>
      </c>
      <c r="E94" s="16">
        <f>'[1]05'!E96</f>
        <v>0</v>
      </c>
      <c r="F94" s="15">
        <f t="shared" si="17"/>
        <v>320</v>
      </c>
      <c r="G94" s="15">
        <f>'[1]05'!H96</f>
        <v>120</v>
      </c>
      <c r="H94" s="16">
        <f>'[1]05'!I96</f>
        <v>0</v>
      </c>
      <c r="I94" s="16">
        <f>'[1]05'!J96</f>
        <v>23</v>
      </c>
      <c r="J94" s="16">
        <f>'[1]05'!K96</f>
        <v>0</v>
      </c>
      <c r="K94" s="15">
        <f t="shared" si="15"/>
        <v>143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23</v>
      </c>
      <c r="P94" s="16">
        <f t="shared" si="14"/>
        <v>0</v>
      </c>
      <c r="Q94" s="17">
        <f t="shared" si="16"/>
        <v>143</v>
      </c>
    </row>
    <row r="95" spans="1:17">
      <c r="A95" s="8" t="s">
        <v>137</v>
      </c>
      <c r="B95" s="15">
        <f>'[1]05'!B97</f>
        <v>120</v>
      </c>
      <c r="C95" s="16">
        <f>'[1]05'!C97</f>
        <v>0</v>
      </c>
      <c r="D95" s="16">
        <f>'[1]05'!D97</f>
        <v>200</v>
      </c>
      <c r="E95" s="16">
        <f>'[1]05'!E97</f>
        <v>0</v>
      </c>
      <c r="F95" s="15">
        <f t="shared" si="17"/>
        <v>320</v>
      </c>
      <c r="G95" s="15">
        <f>'[1]05'!H97</f>
        <v>120</v>
      </c>
      <c r="H95" s="16">
        <f>'[1]05'!I97</f>
        <v>0</v>
      </c>
      <c r="I95" s="16">
        <f>'[1]05'!J97</f>
        <v>23</v>
      </c>
      <c r="J95" s="16">
        <f>'[1]05'!K97</f>
        <v>0</v>
      </c>
      <c r="K95" s="15">
        <f t="shared" si="15"/>
        <v>143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23</v>
      </c>
      <c r="P95" s="16">
        <f t="shared" si="14"/>
        <v>0</v>
      </c>
      <c r="Q95" s="17">
        <f t="shared" si="16"/>
        <v>143</v>
      </c>
    </row>
    <row r="96" spans="1:17">
      <c r="A96" s="8" t="s">
        <v>138</v>
      </c>
      <c r="B96" s="15">
        <f>'[1]05'!B98</f>
        <v>120</v>
      </c>
      <c r="C96" s="16">
        <f>'[1]05'!C98</f>
        <v>0</v>
      </c>
      <c r="D96" s="16">
        <f>'[1]05'!D98</f>
        <v>200</v>
      </c>
      <c r="E96" s="16">
        <f>'[1]05'!E98</f>
        <v>0</v>
      </c>
      <c r="F96" s="15">
        <f t="shared" si="17"/>
        <v>320</v>
      </c>
      <c r="G96" s="15">
        <f>'[1]05'!H98</f>
        <v>120</v>
      </c>
      <c r="H96" s="16">
        <f>'[1]05'!I98</f>
        <v>0</v>
      </c>
      <c r="I96" s="16">
        <f>'[1]05'!J98</f>
        <v>23</v>
      </c>
      <c r="J96" s="16">
        <f>'[1]05'!K98</f>
        <v>0</v>
      </c>
      <c r="K96" s="15">
        <f t="shared" si="15"/>
        <v>143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23</v>
      </c>
      <c r="P96" s="16">
        <f t="shared" si="14"/>
        <v>0</v>
      </c>
      <c r="Q96" s="17">
        <f t="shared" si="16"/>
        <v>143</v>
      </c>
    </row>
    <row r="97" spans="1:17">
      <c r="A97" s="8" t="s">
        <v>139</v>
      </c>
      <c r="B97" s="15">
        <f>'[1]05'!B99</f>
        <v>120</v>
      </c>
      <c r="C97" s="16">
        <f>'[1]05'!C99</f>
        <v>0</v>
      </c>
      <c r="D97" s="16">
        <f>'[1]05'!D99</f>
        <v>200</v>
      </c>
      <c r="E97" s="16">
        <f>'[1]05'!E99</f>
        <v>0</v>
      </c>
      <c r="F97" s="15">
        <f t="shared" si="17"/>
        <v>320</v>
      </c>
      <c r="G97" s="15">
        <f>'[1]05'!H99</f>
        <v>120</v>
      </c>
      <c r="H97" s="16">
        <f>'[1]05'!I99</f>
        <v>0</v>
      </c>
      <c r="I97" s="16">
        <f>'[1]05'!J99</f>
        <v>23</v>
      </c>
      <c r="J97" s="16">
        <f>'[1]05'!K99</f>
        <v>0</v>
      </c>
      <c r="K97" s="15">
        <f t="shared" si="15"/>
        <v>143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23</v>
      </c>
      <c r="P97" s="16">
        <f t="shared" si="14"/>
        <v>0</v>
      </c>
      <c r="Q97" s="17">
        <f t="shared" si="16"/>
        <v>143</v>
      </c>
    </row>
    <row r="98" spans="1:17">
      <c r="A98" s="8" t="s">
        <v>140</v>
      </c>
      <c r="B98" s="15">
        <f>'[1]05'!B100</f>
        <v>120</v>
      </c>
      <c r="C98" s="16">
        <f>'[1]05'!C100</f>
        <v>0</v>
      </c>
      <c r="D98" s="16">
        <f>'[1]05'!D100</f>
        <v>200</v>
      </c>
      <c r="E98" s="16">
        <f>'[1]05'!E100</f>
        <v>0</v>
      </c>
      <c r="F98" s="15">
        <f t="shared" si="17"/>
        <v>320</v>
      </c>
      <c r="G98" s="15">
        <f>'[1]05'!H100</f>
        <v>120</v>
      </c>
      <c r="H98" s="16">
        <f>'[1]05'!I100</f>
        <v>0</v>
      </c>
      <c r="I98" s="16">
        <f>'[1]05'!J100</f>
        <v>23</v>
      </c>
      <c r="J98" s="16">
        <f>'[1]05'!K100</f>
        <v>0</v>
      </c>
      <c r="K98" s="15">
        <f t="shared" si="15"/>
        <v>143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23</v>
      </c>
      <c r="P98" s="16">
        <f t="shared" si="14"/>
        <v>0</v>
      </c>
      <c r="Q98" s="17">
        <f t="shared" si="16"/>
        <v>143</v>
      </c>
    </row>
    <row r="99" spans="1:17">
      <c r="A99" s="8" t="s">
        <v>175</v>
      </c>
      <c r="B99" s="15">
        <f t="shared" ref="B99:Q99" si="18">SUM(B3:B98)/4000</f>
        <v>2.0674999999999999</v>
      </c>
      <c r="C99" s="15">
        <f t="shared" si="18"/>
        <v>0.185</v>
      </c>
      <c r="D99" s="15">
        <f t="shared" si="18"/>
        <v>3.3</v>
      </c>
      <c r="E99" s="15">
        <f t="shared" si="18"/>
        <v>0</v>
      </c>
      <c r="F99" s="15">
        <f t="shared" si="18"/>
        <v>5.5525000000000002</v>
      </c>
      <c r="G99" s="15">
        <f t="shared" si="18"/>
        <v>2.0674999999999999</v>
      </c>
      <c r="H99" s="15">
        <f t="shared" si="18"/>
        <v>0.13500000000000001</v>
      </c>
      <c r="I99" s="15">
        <f t="shared" si="18"/>
        <v>0.42499999999999999</v>
      </c>
      <c r="J99" s="15">
        <f t="shared" si="18"/>
        <v>0</v>
      </c>
      <c r="K99" s="15">
        <f t="shared" si="18"/>
        <v>2.6274999999999999</v>
      </c>
      <c r="L99" s="15">
        <f t="shared" si="18"/>
        <v>2.4E-2</v>
      </c>
      <c r="M99" s="15">
        <f t="shared" si="18"/>
        <v>2.0674999999999999</v>
      </c>
      <c r="N99" s="15">
        <f t="shared" si="18"/>
        <v>0.13500000000000001</v>
      </c>
      <c r="O99" s="15">
        <f t="shared" si="18"/>
        <v>0.42499999999999999</v>
      </c>
      <c r="P99" s="15">
        <f t="shared" si="18"/>
        <v>0</v>
      </c>
      <c r="Q99" s="15">
        <f t="shared" si="18"/>
        <v>2.6274999999999999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42" workbookViewId="0">
      <selection activeCell="S50" sqref="S5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'[2]05'!B5</f>
        <v>84</v>
      </c>
      <c r="C3" s="202">
        <f>'[2]05'!C5</f>
        <v>0</v>
      </c>
      <c r="D3" s="202">
        <f>'[2]05'!D5</f>
        <v>0</v>
      </c>
      <c r="E3" s="202">
        <f>'[2]05'!E5</f>
        <v>0</v>
      </c>
      <c r="F3" s="15">
        <f>SUM(B3:E3)</f>
        <v>84</v>
      </c>
      <c r="G3" s="201">
        <f>'[2]05'!H5</f>
        <v>35</v>
      </c>
      <c r="H3" s="202">
        <f>'[2]05'!I5</f>
        <v>0</v>
      </c>
      <c r="I3" s="202">
        <f>'[2]05'!J5</f>
        <v>0</v>
      </c>
      <c r="J3" s="202">
        <f>'[2]05'!K5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'[2]05'!B6</f>
        <v>84</v>
      </c>
      <c r="C4" s="202">
        <f>'[2]05'!C6</f>
        <v>0</v>
      </c>
      <c r="D4" s="202">
        <f>'[2]05'!D6</f>
        <v>0</v>
      </c>
      <c r="E4" s="202">
        <f>'[2]05'!E6</f>
        <v>0</v>
      </c>
      <c r="F4" s="15">
        <f>SUM(B4:E4)</f>
        <v>84</v>
      </c>
      <c r="G4" s="201">
        <f>'[2]05'!H6</f>
        <v>35</v>
      </c>
      <c r="H4" s="202">
        <f>'[2]05'!I6</f>
        <v>0</v>
      </c>
      <c r="I4" s="202">
        <f>'[2]05'!J6</f>
        <v>0</v>
      </c>
      <c r="J4" s="202">
        <f>'[2]05'!K6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'[2]05'!B7</f>
        <v>84</v>
      </c>
      <c r="C5" s="202">
        <f>'[2]05'!C7</f>
        <v>0</v>
      </c>
      <c r="D5" s="202">
        <f>'[2]05'!D7</f>
        <v>0</v>
      </c>
      <c r="E5" s="202">
        <f>'[2]05'!E7</f>
        <v>0</v>
      </c>
      <c r="F5" s="15">
        <f t="shared" ref="F5:F68" si="6">SUM(B5:E5)</f>
        <v>84</v>
      </c>
      <c r="G5" s="201">
        <f>'[2]05'!H7</f>
        <v>35</v>
      </c>
      <c r="H5" s="202">
        <f>'[2]05'!I7</f>
        <v>0</v>
      </c>
      <c r="I5" s="202">
        <f>'[2]05'!J7</f>
        <v>0</v>
      </c>
      <c r="J5" s="202">
        <f>'[2]05'!K7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'[2]05'!B8</f>
        <v>84</v>
      </c>
      <c r="C6" s="202">
        <f>'[2]05'!C8</f>
        <v>0</v>
      </c>
      <c r="D6" s="202">
        <f>'[2]05'!D8</f>
        <v>0</v>
      </c>
      <c r="E6" s="202">
        <f>'[2]05'!E8</f>
        <v>0</v>
      </c>
      <c r="F6" s="15">
        <f t="shared" si="6"/>
        <v>84</v>
      </c>
      <c r="G6" s="201">
        <f>'[2]05'!H8</f>
        <v>35</v>
      </c>
      <c r="H6" s="202">
        <f>'[2]05'!I8</f>
        <v>0</v>
      </c>
      <c r="I6" s="202">
        <f>'[2]05'!J8</f>
        <v>0</v>
      </c>
      <c r="J6" s="202">
        <f>'[2]05'!K8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'[2]05'!B9</f>
        <v>84</v>
      </c>
      <c r="C7" s="202">
        <f>'[2]05'!C9</f>
        <v>0</v>
      </c>
      <c r="D7" s="202">
        <f>'[2]05'!D9</f>
        <v>0</v>
      </c>
      <c r="E7" s="202">
        <f>'[2]05'!E9</f>
        <v>0</v>
      </c>
      <c r="F7" s="15">
        <f t="shared" si="6"/>
        <v>84</v>
      </c>
      <c r="G7" s="201">
        <f>'[2]05'!H9</f>
        <v>35</v>
      </c>
      <c r="H7" s="202">
        <f>'[2]05'!I9</f>
        <v>0</v>
      </c>
      <c r="I7" s="202">
        <f>'[2]05'!J9</f>
        <v>0</v>
      </c>
      <c r="J7" s="202">
        <f>'[2]05'!K9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'[2]05'!B10</f>
        <v>84</v>
      </c>
      <c r="C8" s="202">
        <f>'[2]05'!C10</f>
        <v>0</v>
      </c>
      <c r="D8" s="202">
        <f>'[2]05'!D10</f>
        <v>0</v>
      </c>
      <c r="E8" s="202">
        <f>'[2]05'!E10</f>
        <v>0</v>
      </c>
      <c r="F8" s="15">
        <f t="shared" si="6"/>
        <v>84</v>
      </c>
      <c r="G8" s="201">
        <f>'[2]05'!H10</f>
        <v>35</v>
      </c>
      <c r="H8" s="202">
        <f>'[2]05'!I10</f>
        <v>0</v>
      </c>
      <c r="I8" s="202">
        <f>'[2]05'!J10</f>
        <v>0</v>
      </c>
      <c r="J8" s="202">
        <f>'[2]05'!K10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'[2]05'!B11</f>
        <v>84</v>
      </c>
      <c r="C9" s="202">
        <f>'[2]05'!C11</f>
        <v>0</v>
      </c>
      <c r="D9" s="202">
        <f>'[2]05'!D11</f>
        <v>0</v>
      </c>
      <c r="E9" s="202">
        <f>'[2]05'!E11</f>
        <v>0</v>
      </c>
      <c r="F9" s="15">
        <f t="shared" si="6"/>
        <v>84</v>
      </c>
      <c r="G9" s="201">
        <f>'[2]05'!H11</f>
        <v>35</v>
      </c>
      <c r="H9" s="202">
        <f>'[2]05'!I11</f>
        <v>0</v>
      </c>
      <c r="I9" s="202">
        <f>'[2]05'!J11</f>
        <v>0</v>
      </c>
      <c r="J9" s="202">
        <f>'[2]05'!K11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'[2]05'!B12</f>
        <v>84</v>
      </c>
      <c r="C10" s="202">
        <f>'[2]05'!C12</f>
        <v>0</v>
      </c>
      <c r="D10" s="202">
        <f>'[2]05'!D12</f>
        <v>0</v>
      </c>
      <c r="E10" s="202">
        <f>'[2]05'!E12</f>
        <v>0</v>
      </c>
      <c r="F10" s="15">
        <f t="shared" si="6"/>
        <v>84</v>
      </c>
      <c r="G10" s="201">
        <f>'[2]05'!H12</f>
        <v>35</v>
      </c>
      <c r="H10" s="202">
        <f>'[2]05'!I12</f>
        <v>0</v>
      </c>
      <c r="I10" s="202">
        <f>'[2]05'!J12</f>
        <v>0</v>
      </c>
      <c r="J10" s="202">
        <f>'[2]05'!K12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'[2]05'!B13</f>
        <v>84</v>
      </c>
      <c r="C11" s="202">
        <f>'[2]05'!C13</f>
        <v>0</v>
      </c>
      <c r="D11" s="202">
        <f>'[2]05'!D13</f>
        <v>0</v>
      </c>
      <c r="E11" s="202">
        <f>'[2]05'!E13</f>
        <v>0</v>
      </c>
      <c r="F11" s="15">
        <f t="shared" si="6"/>
        <v>84</v>
      </c>
      <c r="G11" s="201">
        <f>'[2]05'!H13</f>
        <v>35</v>
      </c>
      <c r="H11" s="202">
        <f>'[2]05'!I13</f>
        <v>0</v>
      </c>
      <c r="I11" s="202">
        <f>'[2]05'!J13</f>
        <v>0</v>
      </c>
      <c r="J11" s="202">
        <f>'[2]05'!K13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'[2]05'!B14</f>
        <v>84</v>
      </c>
      <c r="C12" s="202">
        <f>'[2]05'!C14</f>
        <v>0</v>
      </c>
      <c r="D12" s="202">
        <f>'[2]05'!D14</f>
        <v>0</v>
      </c>
      <c r="E12" s="202">
        <f>'[2]05'!E14</f>
        <v>0</v>
      </c>
      <c r="F12" s="15">
        <f t="shared" si="6"/>
        <v>84</v>
      </c>
      <c r="G12" s="201">
        <f>'[2]05'!H14</f>
        <v>35</v>
      </c>
      <c r="H12" s="202">
        <f>'[2]05'!I14</f>
        <v>0</v>
      </c>
      <c r="I12" s="202">
        <f>'[2]05'!J14</f>
        <v>0</v>
      </c>
      <c r="J12" s="202">
        <f>'[2]05'!K14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'[2]05'!B15</f>
        <v>84</v>
      </c>
      <c r="C13" s="202">
        <f>'[2]05'!C15</f>
        <v>0</v>
      </c>
      <c r="D13" s="202">
        <f>'[2]05'!D15</f>
        <v>0</v>
      </c>
      <c r="E13" s="202">
        <f>'[2]05'!E15</f>
        <v>0</v>
      </c>
      <c r="F13" s="15">
        <f t="shared" si="6"/>
        <v>84</v>
      </c>
      <c r="G13" s="201">
        <f>'[2]05'!H15</f>
        <v>35</v>
      </c>
      <c r="H13" s="202">
        <f>'[2]05'!I15</f>
        <v>0</v>
      </c>
      <c r="I13" s="202">
        <f>'[2]05'!J15</f>
        <v>0</v>
      </c>
      <c r="J13" s="202">
        <f>'[2]05'!K15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'[2]05'!B16</f>
        <v>84</v>
      </c>
      <c r="C14" s="202">
        <f>'[2]05'!C16</f>
        <v>0</v>
      </c>
      <c r="D14" s="202">
        <f>'[2]05'!D16</f>
        <v>0</v>
      </c>
      <c r="E14" s="202">
        <f>'[2]05'!E16</f>
        <v>0</v>
      </c>
      <c r="F14" s="15">
        <f t="shared" si="6"/>
        <v>84</v>
      </c>
      <c r="G14" s="201">
        <f>'[2]05'!H16</f>
        <v>35</v>
      </c>
      <c r="H14" s="202">
        <f>'[2]05'!I16</f>
        <v>0</v>
      </c>
      <c r="I14" s="202">
        <f>'[2]05'!J16</f>
        <v>0</v>
      </c>
      <c r="J14" s="202">
        <f>'[2]05'!K16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'[2]05'!B17</f>
        <v>84</v>
      </c>
      <c r="C15" s="202">
        <f>'[2]05'!C17</f>
        <v>0</v>
      </c>
      <c r="D15" s="202">
        <f>'[2]05'!D17</f>
        <v>0</v>
      </c>
      <c r="E15" s="202">
        <f>'[2]05'!E17</f>
        <v>0</v>
      </c>
      <c r="F15" s="15">
        <f t="shared" si="6"/>
        <v>84</v>
      </c>
      <c r="G15" s="201">
        <f>'[2]05'!H17</f>
        <v>35</v>
      </c>
      <c r="H15" s="202">
        <f>'[2]05'!I17</f>
        <v>0</v>
      </c>
      <c r="I15" s="202">
        <f>'[2]05'!J17</f>
        <v>0</v>
      </c>
      <c r="J15" s="202">
        <f>'[2]05'!K17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'[2]05'!B18</f>
        <v>84</v>
      </c>
      <c r="C16" s="202">
        <f>'[2]05'!C18</f>
        <v>0</v>
      </c>
      <c r="D16" s="202">
        <f>'[2]05'!D18</f>
        <v>0</v>
      </c>
      <c r="E16" s="202">
        <f>'[2]05'!E18</f>
        <v>0</v>
      </c>
      <c r="F16" s="15">
        <f t="shared" si="6"/>
        <v>84</v>
      </c>
      <c r="G16" s="201">
        <f>'[2]05'!H18</f>
        <v>35</v>
      </c>
      <c r="H16" s="202">
        <f>'[2]05'!I18</f>
        <v>0</v>
      </c>
      <c r="I16" s="202">
        <f>'[2]05'!J18</f>
        <v>0</v>
      </c>
      <c r="J16" s="202">
        <f>'[2]05'!K18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'[2]05'!B19</f>
        <v>84</v>
      </c>
      <c r="C17" s="202">
        <f>'[2]05'!C19</f>
        <v>0</v>
      </c>
      <c r="D17" s="202">
        <f>'[2]05'!D19</f>
        <v>0</v>
      </c>
      <c r="E17" s="202">
        <f>'[2]05'!E19</f>
        <v>0</v>
      </c>
      <c r="F17" s="15">
        <f t="shared" si="6"/>
        <v>84</v>
      </c>
      <c r="G17" s="201">
        <f>'[2]05'!H19</f>
        <v>35</v>
      </c>
      <c r="H17" s="202">
        <f>'[2]05'!I19</f>
        <v>0</v>
      </c>
      <c r="I17" s="202">
        <f>'[2]05'!J19</f>
        <v>0</v>
      </c>
      <c r="J17" s="202">
        <f>'[2]05'!K19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'[2]05'!B20</f>
        <v>84</v>
      </c>
      <c r="C18" s="202">
        <f>'[2]05'!C20</f>
        <v>0</v>
      </c>
      <c r="D18" s="202">
        <f>'[2]05'!D20</f>
        <v>0</v>
      </c>
      <c r="E18" s="202">
        <f>'[2]05'!E20</f>
        <v>0</v>
      </c>
      <c r="F18" s="15">
        <f t="shared" si="6"/>
        <v>84</v>
      </c>
      <c r="G18" s="201">
        <f>'[2]05'!H20</f>
        <v>35</v>
      </c>
      <c r="H18" s="202">
        <f>'[2]05'!I20</f>
        <v>0</v>
      </c>
      <c r="I18" s="202">
        <f>'[2]05'!J20</f>
        <v>0</v>
      </c>
      <c r="J18" s="202">
        <f>'[2]05'!K20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'[2]05'!B21</f>
        <v>84</v>
      </c>
      <c r="C19" s="202">
        <f>'[2]05'!C21</f>
        <v>0</v>
      </c>
      <c r="D19" s="202">
        <f>'[2]05'!D21</f>
        <v>0</v>
      </c>
      <c r="E19" s="202">
        <f>'[2]05'!E21</f>
        <v>0</v>
      </c>
      <c r="F19" s="15">
        <f t="shared" si="6"/>
        <v>84</v>
      </c>
      <c r="G19" s="201">
        <f>'[2]05'!H21</f>
        <v>35</v>
      </c>
      <c r="H19" s="202">
        <f>'[2]05'!I21</f>
        <v>0</v>
      </c>
      <c r="I19" s="202">
        <f>'[2]05'!J21</f>
        <v>0</v>
      </c>
      <c r="J19" s="202">
        <f>'[2]05'!K21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'[2]05'!B22</f>
        <v>84</v>
      </c>
      <c r="C20" s="202">
        <f>'[2]05'!C22</f>
        <v>0</v>
      </c>
      <c r="D20" s="202">
        <f>'[2]05'!D22</f>
        <v>0</v>
      </c>
      <c r="E20" s="202">
        <f>'[2]05'!E22</f>
        <v>0</v>
      </c>
      <c r="F20" s="15">
        <f t="shared" si="6"/>
        <v>84</v>
      </c>
      <c r="G20" s="201">
        <f>'[2]05'!H22</f>
        <v>35</v>
      </c>
      <c r="H20" s="202">
        <f>'[2]05'!I22</f>
        <v>0</v>
      </c>
      <c r="I20" s="202">
        <f>'[2]05'!J22</f>
        <v>0</v>
      </c>
      <c r="J20" s="202">
        <f>'[2]05'!K22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'[2]05'!B23</f>
        <v>84</v>
      </c>
      <c r="C21" s="202">
        <f>'[2]05'!C23</f>
        <v>0</v>
      </c>
      <c r="D21" s="202">
        <f>'[2]05'!D23</f>
        <v>0</v>
      </c>
      <c r="E21" s="202">
        <f>'[2]05'!E23</f>
        <v>0</v>
      </c>
      <c r="F21" s="15">
        <f t="shared" si="6"/>
        <v>84</v>
      </c>
      <c r="G21" s="201">
        <f>'[2]05'!H23</f>
        <v>35</v>
      </c>
      <c r="H21" s="202">
        <f>'[2]05'!I23</f>
        <v>0</v>
      </c>
      <c r="I21" s="202">
        <f>'[2]05'!J23</f>
        <v>0</v>
      </c>
      <c r="J21" s="202">
        <f>'[2]05'!K23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'[2]05'!B24</f>
        <v>84</v>
      </c>
      <c r="C22" s="202">
        <f>'[2]05'!C24</f>
        <v>0</v>
      </c>
      <c r="D22" s="202">
        <f>'[2]05'!D24</f>
        <v>0</v>
      </c>
      <c r="E22" s="202">
        <f>'[2]05'!E24</f>
        <v>0</v>
      </c>
      <c r="F22" s="15">
        <f t="shared" si="6"/>
        <v>84</v>
      </c>
      <c r="G22" s="201">
        <f>'[2]05'!H24</f>
        <v>35</v>
      </c>
      <c r="H22" s="202">
        <f>'[2]05'!I24</f>
        <v>0</v>
      </c>
      <c r="I22" s="202">
        <f>'[2]05'!J24</f>
        <v>0</v>
      </c>
      <c r="J22" s="202">
        <f>'[2]05'!K24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'[2]05'!B25</f>
        <v>84</v>
      </c>
      <c r="C23" s="202">
        <f>'[2]05'!C25</f>
        <v>0</v>
      </c>
      <c r="D23" s="202">
        <f>'[2]05'!D25</f>
        <v>0</v>
      </c>
      <c r="E23" s="202">
        <f>'[2]05'!E25</f>
        <v>0</v>
      </c>
      <c r="F23" s="15">
        <f t="shared" si="6"/>
        <v>84</v>
      </c>
      <c r="G23" s="201">
        <f>'[2]05'!H25</f>
        <v>35</v>
      </c>
      <c r="H23" s="202">
        <f>'[2]05'!I25</f>
        <v>0</v>
      </c>
      <c r="I23" s="202">
        <f>'[2]05'!J25</f>
        <v>0</v>
      </c>
      <c r="J23" s="202">
        <f>'[2]05'!K25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'[2]05'!B26</f>
        <v>84</v>
      </c>
      <c r="C24" s="202">
        <f>'[2]05'!C26</f>
        <v>0</v>
      </c>
      <c r="D24" s="202">
        <f>'[2]05'!D26</f>
        <v>0</v>
      </c>
      <c r="E24" s="202">
        <f>'[2]05'!E26</f>
        <v>0</v>
      </c>
      <c r="F24" s="15">
        <f t="shared" si="6"/>
        <v>84</v>
      </c>
      <c r="G24" s="201">
        <f>'[2]05'!H26</f>
        <v>35</v>
      </c>
      <c r="H24" s="202">
        <f>'[2]05'!I26</f>
        <v>0</v>
      </c>
      <c r="I24" s="202">
        <f>'[2]05'!J26</f>
        <v>0</v>
      </c>
      <c r="J24" s="202">
        <f>'[2]05'!K26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'[2]05'!B27</f>
        <v>84</v>
      </c>
      <c r="C25" s="202">
        <f>'[2]05'!C27</f>
        <v>0</v>
      </c>
      <c r="D25" s="202">
        <f>'[2]05'!D27</f>
        <v>0</v>
      </c>
      <c r="E25" s="202">
        <f>'[2]05'!E27</f>
        <v>0</v>
      </c>
      <c r="F25" s="15">
        <f t="shared" si="6"/>
        <v>84</v>
      </c>
      <c r="G25" s="201">
        <f>'[2]05'!H27</f>
        <v>35</v>
      </c>
      <c r="H25" s="202">
        <f>'[2]05'!I27</f>
        <v>0</v>
      </c>
      <c r="I25" s="202">
        <f>'[2]05'!J27</f>
        <v>0</v>
      </c>
      <c r="J25" s="202">
        <f>'[2]05'!K27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'[2]05'!B28</f>
        <v>84</v>
      </c>
      <c r="C26" s="202">
        <f>'[2]05'!C28</f>
        <v>0</v>
      </c>
      <c r="D26" s="202">
        <f>'[2]05'!D28</f>
        <v>0</v>
      </c>
      <c r="E26" s="202">
        <f>'[2]05'!E28</f>
        <v>0</v>
      </c>
      <c r="F26" s="15">
        <f t="shared" si="6"/>
        <v>84</v>
      </c>
      <c r="G26" s="201">
        <f>'[2]05'!H28</f>
        <v>35</v>
      </c>
      <c r="H26" s="202">
        <f>'[2]05'!I28</f>
        <v>0</v>
      </c>
      <c r="I26" s="202">
        <f>'[2]05'!J28</f>
        <v>0</v>
      </c>
      <c r="J26" s="202">
        <f>'[2]05'!K28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'[2]05'!B29</f>
        <v>84</v>
      </c>
      <c r="C27" s="202">
        <f>'[2]05'!C29</f>
        <v>0</v>
      </c>
      <c r="D27" s="202">
        <f>'[2]05'!D29</f>
        <v>0</v>
      </c>
      <c r="E27" s="202">
        <f>'[2]05'!E29</f>
        <v>0</v>
      </c>
      <c r="F27" s="15">
        <f t="shared" si="6"/>
        <v>84</v>
      </c>
      <c r="G27" s="201">
        <f>'[2]05'!H29</f>
        <v>35</v>
      </c>
      <c r="H27" s="202">
        <f>'[2]05'!I29</f>
        <v>0</v>
      </c>
      <c r="I27" s="202">
        <f>'[2]05'!J29</f>
        <v>0</v>
      </c>
      <c r="J27" s="202">
        <f>'[2]05'!K29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'[2]05'!B30</f>
        <v>84</v>
      </c>
      <c r="C28" s="202">
        <f>'[2]05'!C30</f>
        <v>0</v>
      </c>
      <c r="D28" s="202">
        <f>'[2]05'!D30</f>
        <v>0</v>
      </c>
      <c r="E28" s="202">
        <f>'[2]05'!E30</f>
        <v>0</v>
      </c>
      <c r="F28" s="15">
        <f t="shared" si="6"/>
        <v>84</v>
      </c>
      <c r="G28" s="201">
        <f>'[2]05'!H30</f>
        <v>35</v>
      </c>
      <c r="H28" s="202">
        <f>'[2]05'!I30</f>
        <v>0</v>
      </c>
      <c r="I28" s="202">
        <f>'[2]05'!J30</f>
        <v>0</v>
      </c>
      <c r="J28" s="202">
        <f>'[2]05'!K30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'[2]05'!B31</f>
        <v>84</v>
      </c>
      <c r="C29" s="202">
        <f>'[2]05'!C31</f>
        <v>0</v>
      </c>
      <c r="D29" s="202">
        <f>'[2]05'!D31</f>
        <v>0</v>
      </c>
      <c r="E29" s="202">
        <f>'[2]05'!E31</f>
        <v>0</v>
      </c>
      <c r="F29" s="15">
        <f t="shared" si="6"/>
        <v>84</v>
      </c>
      <c r="G29" s="201">
        <f>'[2]05'!H31</f>
        <v>35</v>
      </c>
      <c r="H29" s="202">
        <f>'[2]05'!I31</f>
        <v>0</v>
      </c>
      <c r="I29" s="202">
        <f>'[2]05'!J31</f>
        <v>0</v>
      </c>
      <c r="J29" s="202">
        <f>'[2]05'!K31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'[2]05'!B32</f>
        <v>84</v>
      </c>
      <c r="C30" s="202">
        <f>'[2]05'!C32</f>
        <v>0</v>
      </c>
      <c r="D30" s="202">
        <f>'[2]05'!D32</f>
        <v>0</v>
      </c>
      <c r="E30" s="202">
        <f>'[2]05'!E32</f>
        <v>0</v>
      </c>
      <c r="F30" s="15">
        <f t="shared" si="6"/>
        <v>84</v>
      </c>
      <c r="G30" s="201">
        <f>'[2]05'!H32</f>
        <v>35</v>
      </c>
      <c r="H30" s="202">
        <f>'[2]05'!I32</f>
        <v>0</v>
      </c>
      <c r="I30" s="202">
        <f>'[2]05'!J32</f>
        <v>0</v>
      </c>
      <c r="J30" s="202">
        <f>'[2]05'!K32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'[2]05'!B33</f>
        <v>84</v>
      </c>
      <c r="C31" s="202">
        <f>'[2]05'!C33</f>
        <v>0</v>
      </c>
      <c r="D31" s="202">
        <f>'[2]05'!D33</f>
        <v>0</v>
      </c>
      <c r="E31" s="202">
        <f>'[2]05'!E33</f>
        <v>0</v>
      </c>
      <c r="F31" s="15">
        <f t="shared" si="6"/>
        <v>84</v>
      </c>
      <c r="G31" s="201">
        <f>'[2]05'!H33</f>
        <v>35</v>
      </c>
      <c r="H31" s="202">
        <f>'[2]05'!I33</f>
        <v>0</v>
      </c>
      <c r="I31" s="202">
        <f>'[2]05'!J33</f>
        <v>0</v>
      </c>
      <c r="J31" s="202">
        <f>'[2]05'!K33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'[2]05'!B34</f>
        <v>84</v>
      </c>
      <c r="C32" s="202">
        <f>'[2]05'!C34</f>
        <v>0</v>
      </c>
      <c r="D32" s="202">
        <f>'[2]05'!D34</f>
        <v>0</v>
      </c>
      <c r="E32" s="202">
        <f>'[2]05'!E34</f>
        <v>0</v>
      </c>
      <c r="F32" s="15">
        <f t="shared" si="6"/>
        <v>84</v>
      </c>
      <c r="G32" s="201">
        <f>'[2]05'!H34</f>
        <v>35</v>
      </c>
      <c r="H32" s="202">
        <f>'[2]05'!I34</f>
        <v>0</v>
      </c>
      <c r="I32" s="202">
        <f>'[2]05'!J34</f>
        <v>0</v>
      </c>
      <c r="J32" s="202">
        <f>'[2]05'!K34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'[2]05'!B35</f>
        <v>84</v>
      </c>
      <c r="C33" s="202">
        <f>'[2]05'!C35</f>
        <v>0</v>
      </c>
      <c r="D33" s="202">
        <f>'[2]05'!D35</f>
        <v>0</v>
      </c>
      <c r="E33" s="202">
        <f>'[2]05'!E35</f>
        <v>0</v>
      </c>
      <c r="F33" s="15">
        <f t="shared" si="6"/>
        <v>84</v>
      </c>
      <c r="G33" s="201">
        <f>'[2]05'!H35</f>
        <v>35</v>
      </c>
      <c r="H33" s="202">
        <f>'[2]05'!I35</f>
        <v>0</v>
      </c>
      <c r="I33" s="202">
        <f>'[2]05'!J35</f>
        <v>0</v>
      </c>
      <c r="J33" s="202">
        <f>'[2]05'!K35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'[2]05'!B36</f>
        <v>84</v>
      </c>
      <c r="C34" s="202">
        <f>'[2]05'!C36</f>
        <v>0</v>
      </c>
      <c r="D34" s="202">
        <f>'[2]05'!D36</f>
        <v>0</v>
      </c>
      <c r="E34" s="202">
        <f>'[2]05'!E36</f>
        <v>0</v>
      </c>
      <c r="F34" s="15">
        <f t="shared" si="6"/>
        <v>84</v>
      </c>
      <c r="G34" s="201">
        <f>'[2]05'!H36</f>
        <v>35</v>
      </c>
      <c r="H34" s="202">
        <f>'[2]05'!I36</f>
        <v>0</v>
      </c>
      <c r="I34" s="202">
        <f>'[2]05'!J36</f>
        <v>0</v>
      </c>
      <c r="J34" s="202">
        <f>'[2]05'!K36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'[2]05'!B37</f>
        <v>84</v>
      </c>
      <c r="C35" s="202">
        <f>'[2]05'!C37</f>
        <v>0</v>
      </c>
      <c r="D35" s="202">
        <f>'[2]05'!D37</f>
        <v>0</v>
      </c>
      <c r="E35" s="202">
        <f>'[2]05'!E37</f>
        <v>0</v>
      </c>
      <c r="F35" s="15">
        <f t="shared" si="6"/>
        <v>84</v>
      </c>
      <c r="G35" s="201">
        <f>'[2]05'!H37</f>
        <v>35</v>
      </c>
      <c r="H35" s="202">
        <f>'[2]05'!I37</f>
        <v>0</v>
      </c>
      <c r="I35" s="202">
        <f>'[2]05'!J37</f>
        <v>0</v>
      </c>
      <c r="J35" s="202">
        <f>'[2]05'!K37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'[2]05'!B38</f>
        <v>84</v>
      </c>
      <c r="C36" s="202">
        <f>'[2]05'!C38</f>
        <v>0</v>
      </c>
      <c r="D36" s="202">
        <f>'[2]05'!D38</f>
        <v>0</v>
      </c>
      <c r="E36" s="202">
        <f>'[2]05'!E38</f>
        <v>0</v>
      </c>
      <c r="F36" s="15">
        <f t="shared" si="6"/>
        <v>84</v>
      </c>
      <c r="G36" s="201">
        <f>'[2]05'!H38</f>
        <v>35</v>
      </c>
      <c r="H36" s="202">
        <f>'[2]05'!I38</f>
        <v>0</v>
      </c>
      <c r="I36" s="202">
        <f>'[2]05'!J38</f>
        <v>0</v>
      </c>
      <c r="J36" s="202">
        <f>'[2]05'!K38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'[2]05'!B39</f>
        <v>84</v>
      </c>
      <c r="C37" s="202">
        <f>'[2]05'!C39</f>
        <v>0</v>
      </c>
      <c r="D37" s="202">
        <f>'[2]05'!D39</f>
        <v>0</v>
      </c>
      <c r="E37" s="202">
        <f>'[2]05'!E39</f>
        <v>0</v>
      </c>
      <c r="F37" s="15">
        <f t="shared" si="6"/>
        <v>84</v>
      </c>
      <c r="G37" s="201">
        <f>'[2]05'!H39</f>
        <v>35</v>
      </c>
      <c r="H37" s="202">
        <f>'[2]05'!I39</f>
        <v>0</v>
      </c>
      <c r="I37" s="202">
        <f>'[2]05'!J39</f>
        <v>0</v>
      </c>
      <c r="J37" s="202">
        <f>'[2]05'!K39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'[2]05'!B40</f>
        <v>84</v>
      </c>
      <c r="C38" s="202">
        <f>'[2]05'!C40</f>
        <v>0</v>
      </c>
      <c r="D38" s="202">
        <f>'[2]05'!D40</f>
        <v>0</v>
      </c>
      <c r="E38" s="202">
        <f>'[2]05'!E40</f>
        <v>0</v>
      </c>
      <c r="F38" s="15">
        <f t="shared" si="6"/>
        <v>84</v>
      </c>
      <c r="G38" s="201">
        <f>'[2]05'!H40</f>
        <v>35</v>
      </c>
      <c r="H38" s="202">
        <f>'[2]05'!I40</f>
        <v>0</v>
      </c>
      <c r="I38" s="202">
        <f>'[2]05'!J40</f>
        <v>0</v>
      </c>
      <c r="J38" s="202">
        <f>'[2]05'!K40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'[2]05'!B41</f>
        <v>84</v>
      </c>
      <c r="C39" s="202">
        <f>'[2]05'!C41</f>
        <v>0</v>
      </c>
      <c r="D39" s="202">
        <f>'[2]05'!D41</f>
        <v>0</v>
      </c>
      <c r="E39" s="202">
        <f>'[2]05'!E41</f>
        <v>0</v>
      </c>
      <c r="F39" s="15">
        <f t="shared" si="6"/>
        <v>84</v>
      </c>
      <c r="G39" s="201">
        <f>'[2]05'!H41</f>
        <v>35</v>
      </c>
      <c r="H39" s="202">
        <f>'[2]05'!I41</f>
        <v>0</v>
      </c>
      <c r="I39" s="202">
        <f>'[2]05'!J41</f>
        <v>0</v>
      </c>
      <c r="J39" s="202">
        <f>'[2]05'!K41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'[2]05'!B42</f>
        <v>84</v>
      </c>
      <c r="C40" s="202">
        <f>'[2]05'!C42</f>
        <v>0</v>
      </c>
      <c r="D40" s="202">
        <f>'[2]05'!D42</f>
        <v>0</v>
      </c>
      <c r="E40" s="202">
        <f>'[2]05'!E42</f>
        <v>0</v>
      </c>
      <c r="F40" s="15">
        <f t="shared" si="6"/>
        <v>84</v>
      </c>
      <c r="G40" s="201">
        <f>'[2]05'!H42</f>
        <v>35</v>
      </c>
      <c r="H40" s="202">
        <f>'[2]05'!I42</f>
        <v>0</v>
      </c>
      <c r="I40" s="202">
        <f>'[2]05'!J42</f>
        <v>0</v>
      </c>
      <c r="J40" s="202">
        <f>'[2]05'!K42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'[2]05'!B43</f>
        <v>84</v>
      </c>
      <c r="C41" s="202">
        <f>'[2]05'!C43</f>
        <v>0</v>
      </c>
      <c r="D41" s="202">
        <f>'[2]05'!D43</f>
        <v>0</v>
      </c>
      <c r="E41" s="202">
        <f>'[2]05'!E43</f>
        <v>0</v>
      </c>
      <c r="F41" s="15">
        <f t="shared" si="6"/>
        <v>84</v>
      </c>
      <c r="G41" s="201">
        <f>'[2]05'!H43</f>
        <v>35</v>
      </c>
      <c r="H41" s="202">
        <f>'[2]05'!I43</f>
        <v>0</v>
      </c>
      <c r="I41" s="202">
        <f>'[2]05'!J43</f>
        <v>0</v>
      </c>
      <c r="J41" s="202">
        <f>'[2]05'!K43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'[2]05'!B44</f>
        <v>84</v>
      </c>
      <c r="C42" s="202">
        <f>'[2]05'!C44</f>
        <v>0</v>
      </c>
      <c r="D42" s="202">
        <f>'[2]05'!D44</f>
        <v>0</v>
      </c>
      <c r="E42" s="202">
        <f>'[2]05'!E44</f>
        <v>0</v>
      </c>
      <c r="F42" s="15">
        <f t="shared" si="6"/>
        <v>84</v>
      </c>
      <c r="G42" s="201">
        <f>'[2]05'!H44</f>
        <v>35</v>
      </c>
      <c r="H42" s="202">
        <f>'[2]05'!I44</f>
        <v>0</v>
      </c>
      <c r="I42" s="202">
        <f>'[2]05'!J44</f>
        <v>0</v>
      </c>
      <c r="J42" s="202">
        <f>'[2]05'!K44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'[2]05'!B45</f>
        <v>84</v>
      </c>
      <c r="C43" s="202">
        <f>'[2]05'!C45</f>
        <v>0</v>
      </c>
      <c r="D43" s="202">
        <f>'[2]05'!D45</f>
        <v>0</v>
      </c>
      <c r="E43" s="202">
        <f>'[2]05'!E45</f>
        <v>0</v>
      </c>
      <c r="F43" s="15">
        <f t="shared" si="6"/>
        <v>84</v>
      </c>
      <c r="G43" s="201">
        <f>'[2]05'!H45</f>
        <v>35</v>
      </c>
      <c r="H43" s="202">
        <f>'[2]05'!I45</f>
        <v>0</v>
      </c>
      <c r="I43" s="202">
        <f>'[2]05'!J45</f>
        <v>0</v>
      </c>
      <c r="J43" s="202">
        <f>'[2]05'!K45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'[2]05'!B46</f>
        <v>84</v>
      </c>
      <c r="C44" s="202">
        <f>'[2]05'!C46</f>
        <v>0</v>
      </c>
      <c r="D44" s="202">
        <f>'[2]05'!D46</f>
        <v>0</v>
      </c>
      <c r="E44" s="202">
        <f>'[2]05'!E46</f>
        <v>0</v>
      </c>
      <c r="F44" s="15">
        <f t="shared" si="6"/>
        <v>84</v>
      </c>
      <c r="G44" s="201">
        <f>'[2]05'!H46</f>
        <v>35</v>
      </c>
      <c r="H44" s="202">
        <f>'[2]05'!I46</f>
        <v>0</v>
      </c>
      <c r="I44" s="202">
        <f>'[2]05'!J46</f>
        <v>0</v>
      </c>
      <c r="J44" s="202">
        <f>'[2]05'!K46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'[2]05'!B47</f>
        <v>84</v>
      </c>
      <c r="C45" s="202">
        <f>'[2]05'!C47</f>
        <v>0</v>
      </c>
      <c r="D45" s="202">
        <f>'[2]05'!D47</f>
        <v>0</v>
      </c>
      <c r="E45" s="202">
        <f>'[2]05'!E47</f>
        <v>0</v>
      </c>
      <c r="F45" s="15">
        <f t="shared" si="6"/>
        <v>84</v>
      </c>
      <c r="G45" s="201">
        <f>'[2]05'!H47</f>
        <v>35</v>
      </c>
      <c r="H45" s="202">
        <f>'[2]05'!I47</f>
        <v>0</v>
      </c>
      <c r="I45" s="202">
        <f>'[2]05'!J47</f>
        <v>0</v>
      </c>
      <c r="J45" s="202">
        <f>'[2]05'!K47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'[2]05'!B48</f>
        <v>84</v>
      </c>
      <c r="C46" s="202">
        <f>'[2]05'!C48</f>
        <v>0</v>
      </c>
      <c r="D46" s="202">
        <f>'[2]05'!D48</f>
        <v>0</v>
      </c>
      <c r="E46" s="202">
        <f>'[2]05'!E48</f>
        <v>0</v>
      </c>
      <c r="F46" s="15">
        <f t="shared" si="6"/>
        <v>84</v>
      </c>
      <c r="G46" s="201">
        <f>'[2]05'!H48</f>
        <v>35</v>
      </c>
      <c r="H46" s="202">
        <f>'[2]05'!I48</f>
        <v>0</v>
      </c>
      <c r="I46" s="202">
        <f>'[2]05'!J48</f>
        <v>0</v>
      </c>
      <c r="J46" s="202">
        <f>'[2]05'!K48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'[2]05'!B49</f>
        <v>84</v>
      </c>
      <c r="C47" s="202">
        <f>'[2]05'!C49</f>
        <v>0</v>
      </c>
      <c r="D47" s="202">
        <f>'[2]05'!D49</f>
        <v>0</v>
      </c>
      <c r="E47" s="202">
        <f>'[2]05'!E49</f>
        <v>0</v>
      </c>
      <c r="F47" s="15">
        <f t="shared" si="6"/>
        <v>84</v>
      </c>
      <c r="G47" s="201">
        <f>'[2]05'!H49</f>
        <v>35</v>
      </c>
      <c r="H47" s="202">
        <f>'[2]05'!I49</f>
        <v>0</v>
      </c>
      <c r="I47" s="202">
        <f>'[2]05'!J49</f>
        <v>0</v>
      </c>
      <c r="J47" s="202">
        <f>'[2]05'!K49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'[2]05'!B50</f>
        <v>84</v>
      </c>
      <c r="C48" s="202">
        <f>'[2]05'!C50</f>
        <v>0</v>
      </c>
      <c r="D48" s="202">
        <f>'[2]05'!D50</f>
        <v>0</v>
      </c>
      <c r="E48" s="202">
        <f>'[2]05'!E50</f>
        <v>0</v>
      </c>
      <c r="F48" s="15">
        <f t="shared" si="6"/>
        <v>84</v>
      </c>
      <c r="G48" s="201">
        <f>'[2]05'!H50</f>
        <v>35</v>
      </c>
      <c r="H48" s="202">
        <f>'[2]05'!I50</f>
        <v>0</v>
      </c>
      <c r="I48" s="202">
        <f>'[2]05'!J50</f>
        <v>0</v>
      </c>
      <c r="J48" s="202">
        <f>'[2]05'!K50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'[2]05'!B51</f>
        <v>84</v>
      </c>
      <c r="C49" s="202">
        <f>'[2]05'!C51</f>
        <v>0</v>
      </c>
      <c r="D49" s="202">
        <f>'[2]05'!D51</f>
        <v>0</v>
      </c>
      <c r="E49" s="202">
        <f>'[2]05'!E51</f>
        <v>0</v>
      </c>
      <c r="F49" s="15">
        <f t="shared" si="6"/>
        <v>84</v>
      </c>
      <c r="G49" s="201">
        <f>'[2]05'!H51</f>
        <v>0</v>
      </c>
      <c r="H49" s="202">
        <f>'[2]05'!I51</f>
        <v>0</v>
      </c>
      <c r="I49" s="202">
        <f>'[2]05'!J51</f>
        <v>0</v>
      </c>
      <c r="J49" s="202">
        <f>'[2]05'!K51</f>
        <v>0</v>
      </c>
      <c r="K49" s="15">
        <f t="shared" si="3"/>
        <v>0</v>
      </c>
      <c r="L49" s="18">
        <f>frq!C49</f>
        <v>1</v>
      </c>
      <c r="M49" s="167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201">
        <f>'[2]05'!B52</f>
        <v>54</v>
      </c>
      <c r="C50" s="202">
        <f>'[2]05'!C52</f>
        <v>30</v>
      </c>
      <c r="D50" s="202">
        <f>'[2]05'!D52</f>
        <v>0</v>
      </c>
      <c r="E50" s="202">
        <f>'[2]05'!E52</f>
        <v>0</v>
      </c>
      <c r="F50" s="15">
        <f t="shared" si="6"/>
        <v>84</v>
      </c>
      <c r="G50" s="201">
        <f>'[2]05'!H52</f>
        <v>0</v>
      </c>
      <c r="H50" s="202">
        <f>'[2]05'!I52</f>
        <v>26</v>
      </c>
      <c r="I50" s="202">
        <f>'[2]05'!J52</f>
        <v>0</v>
      </c>
      <c r="J50" s="202">
        <f>'[2]05'!K52</f>
        <v>0</v>
      </c>
      <c r="K50" s="15">
        <f t="shared" si="3"/>
        <v>26</v>
      </c>
      <c r="L50" s="18">
        <f>frq!C50</f>
        <v>1</v>
      </c>
      <c r="M50" s="167">
        <f t="shared" si="4"/>
        <v>-0.7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25.3</v>
      </c>
      <c r="R50" s="18">
        <v>0.7</v>
      </c>
    </row>
    <row r="51" spans="1:18">
      <c r="A51" s="8" t="s">
        <v>93</v>
      </c>
      <c r="B51" s="201">
        <f>'[2]05'!B53</f>
        <v>54</v>
      </c>
      <c r="C51" s="202">
        <f>'[2]05'!C53</f>
        <v>30</v>
      </c>
      <c r="D51" s="202">
        <f>'[2]05'!D53</f>
        <v>0</v>
      </c>
      <c r="E51" s="202">
        <f>'[2]05'!E53</f>
        <v>0</v>
      </c>
      <c r="F51" s="15">
        <f t="shared" si="6"/>
        <v>84</v>
      </c>
      <c r="G51" s="201">
        <f>'[2]05'!H53</f>
        <v>0</v>
      </c>
      <c r="H51" s="202">
        <f>'[2]05'!I53</f>
        <v>26</v>
      </c>
      <c r="I51" s="202">
        <f>'[2]05'!J53</f>
        <v>0</v>
      </c>
      <c r="J51" s="202">
        <f>'[2]05'!K53</f>
        <v>0</v>
      </c>
      <c r="K51" s="15">
        <f t="shared" si="3"/>
        <v>26</v>
      </c>
      <c r="L51" s="18">
        <f>frq!C51</f>
        <v>1</v>
      </c>
      <c r="M51" s="167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</row>
    <row r="52" spans="1:18">
      <c r="A52" s="8" t="s">
        <v>94</v>
      </c>
      <c r="B52" s="201">
        <f>'[2]05'!B54</f>
        <v>54</v>
      </c>
      <c r="C52" s="202">
        <f>'[2]05'!C54</f>
        <v>30</v>
      </c>
      <c r="D52" s="202">
        <f>'[2]05'!D54</f>
        <v>0</v>
      </c>
      <c r="E52" s="202">
        <f>'[2]05'!E54</f>
        <v>0</v>
      </c>
      <c r="F52" s="15">
        <f t="shared" si="6"/>
        <v>84</v>
      </c>
      <c r="G52" s="201">
        <f>'[2]05'!H54</f>
        <v>0</v>
      </c>
      <c r="H52" s="202">
        <f>'[2]05'!I54</f>
        <v>26</v>
      </c>
      <c r="I52" s="202">
        <f>'[2]05'!J54</f>
        <v>0</v>
      </c>
      <c r="J52" s="202">
        <f>'[2]05'!K54</f>
        <v>0</v>
      </c>
      <c r="K52" s="15">
        <f t="shared" si="3"/>
        <v>26</v>
      </c>
      <c r="L52" s="18">
        <f>frq!C52</f>
        <v>1</v>
      </c>
      <c r="M52" s="167">
        <f t="shared" si="4"/>
        <v>-0.7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25.3</v>
      </c>
      <c r="R52" s="18">
        <v>0.7</v>
      </c>
    </row>
    <row r="53" spans="1:18">
      <c r="A53" s="8" t="s">
        <v>95</v>
      </c>
      <c r="B53" s="201">
        <f>'[2]05'!B55</f>
        <v>54</v>
      </c>
      <c r="C53" s="202">
        <f>'[2]05'!C55</f>
        <v>30</v>
      </c>
      <c r="D53" s="202">
        <f>'[2]05'!D55</f>
        <v>0</v>
      </c>
      <c r="E53" s="202">
        <f>'[2]05'!E55</f>
        <v>0</v>
      </c>
      <c r="F53" s="15">
        <f t="shared" si="6"/>
        <v>84</v>
      </c>
      <c r="G53" s="201">
        <f>'[2]05'!H55</f>
        <v>0</v>
      </c>
      <c r="H53" s="202">
        <f>'[2]05'!I55</f>
        <v>26</v>
      </c>
      <c r="I53" s="202">
        <f>'[2]05'!J55</f>
        <v>0</v>
      </c>
      <c r="J53" s="202">
        <f>'[2]05'!K55</f>
        <v>0</v>
      </c>
      <c r="K53" s="15">
        <f t="shared" si="3"/>
        <v>26</v>
      </c>
      <c r="L53" s="18">
        <f>frq!C53</f>
        <v>1</v>
      </c>
      <c r="M53" s="167">
        <f t="shared" si="4"/>
        <v>-0.7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25.3</v>
      </c>
      <c r="R53" s="18">
        <v>0.7</v>
      </c>
    </row>
    <row r="54" spans="1:18">
      <c r="A54" s="8" t="s">
        <v>96</v>
      </c>
      <c r="B54" s="201">
        <f>'[2]05'!B56</f>
        <v>54</v>
      </c>
      <c r="C54" s="202">
        <f>'[2]05'!C56</f>
        <v>30</v>
      </c>
      <c r="D54" s="202">
        <f>'[2]05'!D56</f>
        <v>0</v>
      </c>
      <c r="E54" s="202">
        <f>'[2]05'!E56</f>
        <v>0</v>
      </c>
      <c r="F54" s="15">
        <f t="shared" si="6"/>
        <v>84</v>
      </c>
      <c r="G54" s="201">
        <f>'[2]05'!H56</f>
        <v>0</v>
      </c>
      <c r="H54" s="202">
        <f>'[2]05'!I56</f>
        <v>26</v>
      </c>
      <c r="I54" s="202">
        <f>'[2]05'!J56</f>
        <v>0</v>
      </c>
      <c r="J54" s="202">
        <f>'[2]05'!K56</f>
        <v>0</v>
      </c>
      <c r="K54" s="15">
        <f t="shared" si="3"/>
        <v>26</v>
      </c>
      <c r="L54" s="18">
        <f>frq!C54</f>
        <v>1</v>
      </c>
      <c r="M54" s="167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</row>
    <row r="55" spans="1:18">
      <c r="A55" s="8" t="s">
        <v>97</v>
      </c>
      <c r="B55" s="201">
        <f>'[2]05'!B57</f>
        <v>54</v>
      </c>
      <c r="C55" s="202">
        <f>'[2]05'!C57</f>
        <v>30</v>
      </c>
      <c r="D55" s="202">
        <f>'[2]05'!D57</f>
        <v>0</v>
      </c>
      <c r="E55" s="202">
        <f>'[2]05'!E57</f>
        <v>0</v>
      </c>
      <c r="F55" s="15">
        <f t="shared" si="6"/>
        <v>84</v>
      </c>
      <c r="G55" s="201">
        <f>'[2]05'!H57</f>
        <v>0</v>
      </c>
      <c r="H55" s="202">
        <f>'[2]05'!I57</f>
        <v>26</v>
      </c>
      <c r="I55" s="202">
        <f>'[2]05'!J57</f>
        <v>0</v>
      </c>
      <c r="J55" s="202">
        <f>'[2]05'!K57</f>
        <v>0</v>
      </c>
      <c r="K55" s="15">
        <f t="shared" si="3"/>
        <v>26</v>
      </c>
      <c r="L55" s="18">
        <f>frq!C55</f>
        <v>1</v>
      </c>
      <c r="M55" s="167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</row>
    <row r="56" spans="1:18">
      <c r="A56" s="8" t="s">
        <v>98</v>
      </c>
      <c r="B56" s="201">
        <f>'[2]05'!B58</f>
        <v>54</v>
      </c>
      <c r="C56" s="202">
        <f>'[2]05'!C58</f>
        <v>30</v>
      </c>
      <c r="D56" s="202">
        <f>'[2]05'!D58</f>
        <v>0</v>
      </c>
      <c r="E56" s="202">
        <f>'[2]05'!E58</f>
        <v>0</v>
      </c>
      <c r="F56" s="15">
        <f t="shared" si="6"/>
        <v>84</v>
      </c>
      <c r="G56" s="201">
        <f>'[2]05'!H58</f>
        <v>0</v>
      </c>
      <c r="H56" s="202">
        <f>'[2]05'!I58</f>
        <v>26</v>
      </c>
      <c r="I56" s="202">
        <f>'[2]05'!J58</f>
        <v>0</v>
      </c>
      <c r="J56" s="202">
        <f>'[2]05'!K58</f>
        <v>0</v>
      </c>
      <c r="K56" s="15">
        <f t="shared" si="3"/>
        <v>26</v>
      </c>
      <c r="L56" s="18">
        <f>frq!C56</f>
        <v>1</v>
      </c>
      <c r="M56" s="167">
        <f t="shared" si="4"/>
        <v>-0.7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25.3</v>
      </c>
      <c r="R56" s="18">
        <v>0.7</v>
      </c>
    </row>
    <row r="57" spans="1:18">
      <c r="A57" s="8" t="s">
        <v>99</v>
      </c>
      <c r="B57" s="201">
        <f>'[2]05'!B59</f>
        <v>54</v>
      </c>
      <c r="C57" s="202">
        <f>'[2]05'!C59</f>
        <v>30</v>
      </c>
      <c r="D57" s="202">
        <f>'[2]05'!D59</f>
        <v>0</v>
      </c>
      <c r="E57" s="202">
        <f>'[2]05'!E59</f>
        <v>0</v>
      </c>
      <c r="F57" s="15">
        <f t="shared" si="6"/>
        <v>84</v>
      </c>
      <c r="G57" s="201">
        <f>'[2]05'!H59</f>
        <v>0</v>
      </c>
      <c r="H57" s="202">
        <f>'[2]05'!I59</f>
        <v>26</v>
      </c>
      <c r="I57" s="202">
        <f>'[2]05'!J59</f>
        <v>0</v>
      </c>
      <c r="J57" s="202">
        <f>'[2]05'!K59</f>
        <v>0</v>
      </c>
      <c r="K57" s="15">
        <f t="shared" si="3"/>
        <v>26</v>
      </c>
      <c r="L57" s="18">
        <f>frq!C57</f>
        <v>1</v>
      </c>
      <c r="M57" s="167">
        <f t="shared" si="4"/>
        <v>-0.7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25.3</v>
      </c>
      <c r="R57" s="18">
        <v>0.7</v>
      </c>
    </row>
    <row r="58" spans="1:18">
      <c r="A58" s="8" t="s">
        <v>100</v>
      </c>
      <c r="B58" s="201">
        <f>'[2]05'!B60</f>
        <v>54</v>
      </c>
      <c r="C58" s="202">
        <f>'[2]05'!C60</f>
        <v>30</v>
      </c>
      <c r="D58" s="202">
        <f>'[2]05'!D60</f>
        <v>0</v>
      </c>
      <c r="E58" s="202">
        <f>'[2]05'!E60</f>
        <v>0</v>
      </c>
      <c r="F58" s="15">
        <f t="shared" si="6"/>
        <v>84</v>
      </c>
      <c r="G58" s="201">
        <f>'[2]05'!H60</f>
        <v>0</v>
      </c>
      <c r="H58" s="202">
        <f>'[2]05'!I60</f>
        <v>22</v>
      </c>
      <c r="I58" s="202">
        <f>'[2]05'!J60</f>
        <v>0</v>
      </c>
      <c r="J58" s="202">
        <f>'[2]05'!K60</f>
        <v>0</v>
      </c>
      <c r="K58" s="15">
        <f t="shared" si="3"/>
        <v>22</v>
      </c>
      <c r="L58" s="18">
        <f>frq!C58</f>
        <v>1</v>
      </c>
      <c r="M58" s="167">
        <f t="shared" si="4"/>
        <v>-0.7</v>
      </c>
      <c r="N58" s="16">
        <f t="shared" si="7"/>
        <v>22</v>
      </c>
      <c r="O58" s="16">
        <f t="shared" si="8"/>
        <v>0</v>
      </c>
      <c r="P58" s="16">
        <f t="shared" si="9"/>
        <v>0</v>
      </c>
      <c r="Q58" s="17">
        <f t="shared" si="5"/>
        <v>21.3</v>
      </c>
      <c r="R58" s="18">
        <v>0.7</v>
      </c>
    </row>
    <row r="59" spans="1:18">
      <c r="A59" s="8" t="s">
        <v>101</v>
      </c>
      <c r="B59" s="201">
        <f>'[2]05'!B61</f>
        <v>54</v>
      </c>
      <c r="C59" s="202">
        <f>'[2]05'!C61</f>
        <v>30</v>
      </c>
      <c r="D59" s="202">
        <f>'[2]05'!D61</f>
        <v>0</v>
      </c>
      <c r="E59" s="202">
        <f>'[2]05'!E61</f>
        <v>0</v>
      </c>
      <c r="F59" s="15">
        <f t="shared" si="6"/>
        <v>84</v>
      </c>
      <c r="G59" s="201">
        <f>'[2]05'!H61</f>
        <v>0</v>
      </c>
      <c r="H59" s="202">
        <f>'[2]05'!I61</f>
        <v>22</v>
      </c>
      <c r="I59" s="202">
        <f>'[2]05'!J61</f>
        <v>0</v>
      </c>
      <c r="J59" s="202">
        <f>'[2]05'!K61</f>
        <v>0</v>
      </c>
      <c r="K59" s="15">
        <f t="shared" si="3"/>
        <v>22</v>
      </c>
      <c r="L59" s="18">
        <f>frq!C59</f>
        <v>1</v>
      </c>
      <c r="M59" s="167">
        <f t="shared" si="4"/>
        <v>-0.7</v>
      </c>
      <c r="N59" s="16">
        <f t="shared" si="7"/>
        <v>22</v>
      </c>
      <c r="O59" s="16">
        <f t="shared" si="8"/>
        <v>0</v>
      </c>
      <c r="P59" s="16">
        <f t="shared" si="9"/>
        <v>0</v>
      </c>
      <c r="Q59" s="17">
        <f t="shared" si="5"/>
        <v>21.3</v>
      </c>
      <c r="R59" s="18">
        <v>0.7</v>
      </c>
    </row>
    <row r="60" spans="1:18">
      <c r="A60" s="8" t="s">
        <v>102</v>
      </c>
      <c r="B60" s="201">
        <f>'[2]05'!B62</f>
        <v>54</v>
      </c>
      <c r="C60" s="202">
        <f>'[2]05'!C62</f>
        <v>30</v>
      </c>
      <c r="D60" s="202">
        <f>'[2]05'!D62</f>
        <v>0</v>
      </c>
      <c r="E60" s="202">
        <f>'[2]05'!E62</f>
        <v>0</v>
      </c>
      <c r="F60" s="15">
        <f t="shared" si="6"/>
        <v>84</v>
      </c>
      <c r="G60" s="201">
        <f>'[2]05'!H62</f>
        <v>0</v>
      </c>
      <c r="H60" s="202">
        <f>'[2]05'!I62</f>
        <v>24</v>
      </c>
      <c r="I60" s="202">
        <f>'[2]05'!J62</f>
        <v>0</v>
      </c>
      <c r="J60" s="202">
        <f>'[2]05'!K62</f>
        <v>0</v>
      </c>
      <c r="K60" s="15">
        <f t="shared" si="3"/>
        <v>24</v>
      </c>
      <c r="L60" s="18">
        <f>frq!C60</f>
        <v>1</v>
      </c>
      <c r="M60" s="167">
        <f t="shared" si="4"/>
        <v>-0.7</v>
      </c>
      <c r="N60" s="16">
        <f t="shared" si="7"/>
        <v>24</v>
      </c>
      <c r="O60" s="16">
        <f t="shared" si="8"/>
        <v>0</v>
      </c>
      <c r="P60" s="16">
        <f t="shared" si="9"/>
        <v>0</v>
      </c>
      <c r="Q60" s="17">
        <f t="shared" si="5"/>
        <v>23.3</v>
      </c>
      <c r="R60" s="18">
        <v>0.7</v>
      </c>
    </row>
    <row r="61" spans="1:18">
      <c r="A61" s="8" t="s">
        <v>103</v>
      </c>
      <c r="B61" s="201">
        <f>'[2]05'!B63</f>
        <v>84</v>
      </c>
      <c r="C61" s="202">
        <f>'[2]05'!C63</f>
        <v>0</v>
      </c>
      <c r="D61" s="202">
        <f>'[2]05'!D63</f>
        <v>0</v>
      </c>
      <c r="E61" s="202">
        <f>'[2]05'!E63</f>
        <v>0</v>
      </c>
      <c r="F61" s="15">
        <f t="shared" si="6"/>
        <v>84</v>
      </c>
      <c r="G61" s="201">
        <f>'[2]05'!H63</f>
        <v>34</v>
      </c>
      <c r="H61" s="202">
        <f>'[2]05'!I63</f>
        <v>0</v>
      </c>
      <c r="I61" s="202">
        <f>'[2]05'!J63</f>
        <v>0</v>
      </c>
      <c r="J61" s="202">
        <f>'[2]05'!K63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'[2]05'!B64</f>
        <v>84</v>
      </c>
      <c r="C62" s="202">
        <f>'[2]05'!C64</f>
        <v>0</v>
      </c>
      <c r="D62" s="202">
        <f>'[2]05'!D64</f>
        <v>0</v>
      </c>
      <c r="E62" s="202">
        <f>'[2]05'!E64</f>
        <v>0</v>
      </c>
      <c r="F62" s="15">
        <f t="shared" si="6"/>
        <v>84</v>
      </c>
      <c r="G62" s="201">
        <f>'[2]05'!H64</f>
        <v>34</v>
      </c>
      <c r="H62" s="202">
        <f>'[2]05'!I64</f>
        <v>0</v>
      </c>
      <c r="I62" s="202">
        <f>'[2]05'!J64</f>
        <v>0</v>
      </c>
      <c r="J62" s="202">
        <f>'[2]05'!K64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'[2]05'!B65</f>
        <v>84</v>
      </c>
      <c r="C63" s="202">
        <f>'[2]05'!C65</f>
        <v>0</v>
      </c>
      <c r="D63" s="202">
        <f>'[2]05'!D65</f>
        <v>0</v>
      </c>
      <c r="E63" s="202">
        <f>'[2]05'!E65</f>
        <v>0</v>
      </c>
      <c r="F63" s="15">
        <f t="shared" si="6"/>
        <v>84</v>
      </c>
      <c r="G63" s="201">
        <f>'[2]05'!H65</f>
        <v>34</v>
      </c>
      <c r="H63" s="202">
        <f>'[2]05'!I65</f>
        <v>0</v>
      </c>
      <c r="I63" s="202">
        <f>'[2]05'!J65</f>
        <v>0</v>
      </c>
      <c r="J63" s="202">
        <f>'[2]05'!K65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'[2]05'!B66</f>
        <v>84</v>
      </c>
      <c r="C64" s="202">
        <f>'[2]05'!C66</f>
        <v>0</v>
      </c>
      <c r="D64" s="202">
        <f>'[2]05'!D66</f>
        <v>0</v>
      </c>
      <c r="E64" s="202">
        <f>'[2]05'!E66</f>
        <v>0</v>
      </c>
      <c r="F64" s="15">
        <f t="shared" si="6"/>
        <v>84</v>
      </c>
      <c r="G64" s="201">
        <f>'[2]05'!H66</f>
        <v>35</v>
      </c>
      <c r="H64" s="202">
        <f>'[2]05'!I66</f>
        <v>0</v>
      </c>
      <c r="I64" s="202">
        <f>'[2]05'!J66</f>
        <v>0</v>
      </c>
      <c r="J64" s="202">
        <f>'[2]05'!K66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'[2]05'!B67</f>
        <v>84</v>
      </c>
      <c r="C65" s="202">
        <f>'[2]05'!C67</f>
        <v>0</v>
      </c>
      <c r="D65" s="202">
        <f>'[2]05'!D67</f>
        <v>0</v>
      </c>
      <c r="E65" s="202">
        <f>'[2]05'!E67</f>
        <v>0</v>
      </c>
      <c r="F65" s="15">
        <f t="shared" si="6"/>
        <v>84</v>
      </c>
      <c r="G65" s="201">
        <f>'[2]05'!H67</f>
        <v>35</v>
      </c>
      <c r="H65" s="202">
        <f>'[2]05'!I67</f>
        <v>0</v>
      </c>
      <c r="I65" s="202">
        <f>'[2]05'!J67</f>
        <v>0</v>
      </c>
      <c r="J65" s="202">
        <f>'[2]05'!K67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'[2]05'!B68</f>
        <v>84</v>
      </c>
      <c r="C66" s="202">
        <f>'[2]05'!C68</f>
        <v>0</v>
      </c>
      <c r="D66" s="202">
        <f>'[2]05'!D68</f>
        <v>0</v>
      </c>
      <c r="E66" s="202">
        <f>'[2]05'!E68</f>
        <v>0</v>
      </c>
      <c r="F66" s="15">
        <f t="shared" si="6"/>
        <v>84</v>
      </c>
      <c r="G66" s="201">
        <f>'[2]05'!H68</f>
        <v>35</v>
      </c>
      <c r="H66" s="202">
        <f>'[2]05'!I68</f>
        <v>0</v>
      </c>
      <c r="I66" s="202">
        <f>'[2]05'!J68</f>
        <v>0</v>
      </c>
      <c r="J66" s="202">
        <f>'[2]05'!K68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'[2]05'!B69</f>
        <v>84</v>
      </c>
      <c r="C67" s="202">
        <f>'[2]05'!C69</f>
        <v>0</v>
      </c>
      <c r="D67" s="202">
        <f>'[2]05'!D69</f>
        <v>0</v>
      </c>
      <c r="E67" s="202">
        <f>'[2]05'!E69</f>
        <v>0</v>
      </c>
      <c r="F67" s="15">
        <f t="shared" si="6"/>
        <v>84</v>
      </c>
      <c r="G67" s="201">
        <f>'[2]05'!H69</f>
        <v>35</v>
      </c>
      <c r="H67" s="202">
        <f>'[2]05'!I69</f>
        <v>0</v>
      </c>
      <c r="I67" s="202">
        <f>'[2]05'!J69</f>
        <v>0</v>
      </c>
      <c r="J67" s="202">
        <f>'[2]05'!K69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'[2]05'!B70</f>
        <v>84</v>
      </c>
      <c r="C68" s="202">
        <f>'[2]05'!C70</f>
        <v>0</v>
      </c>
      <c r="D68" s="202">
        <f>'[2]05'!D70</f>
        <v>0</v>
      </c>
      <c r="E68" s="202">
        <f>'[2]05'!E70</f>
        <v>0</v>
      </c>
      <c r="F68" s="15">
        <f t="shared" si="6"/>
        <v>84</v>
      </c>
      <c r="G68" s="201">
        <f>'[2]05'!H70</f>
        <v>35</v>
      </c>
      <c r="H68" s="202">
        <f>'[2]05'!I70</f>
        <v>0</v>
      </c>
      <c r="I68" s="202">
        <f>'[2]05'!J70</f>
        <v>0</v>
      </c>
      <c r="J68" s="202">
        <f>'[2]05'!K70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'[2]05'!B71</f>
        <v>84</v>
      </c>
      <c r="C69" s="202">
        <f>'[2]05'!C71</f>
        <v>0</v>
      </c>
      <c r="D69" s="202">
        <f>'[2]05'!D71</f>
        <v>0</v>
      </c>
      <c r="E69" s="202">
        <f>'[2]05'!E71</f>
        <v>0</v>
      </c>
      <c r="F69" s="15">
        <f t="shared" ref="F69:F98" si="16">SUM(B69:E69)</f>
        <v>84</v>
      </c>
      <c r="G69" s="201">
        <f>'[2]05'!H71</f>
        <v>35</v>
      </c>
      <c r="H69" s="202">
        <f>'[2]05'!I71</f>
        <v>0</v>
      </c>
      <c r="I69" s="202">
        <f>'[2]05'!J71</f>
        <v>0</v>
      </c>
      <c r="J69" s="202">
        <f>'[2]05'!K71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'[2]05'!B72</f>
        <v>84</v>
      </c>
      <c r="C70" s="202">
        <f>'[2]05'!C72</f>
        <v>0</v>
      </c>
      <c r="D70" s="202">
        <f>'[2]05'!D72</f>
        <v>0</v>
      </c>
      <c r="E70" s="202">
        <f>'[2]05'!E72</f>
        <v>0</v>
      </c>
      <c r="F70" s="15">
        <f t="shared" si="16"/>
        <v>84</v>
      </c>
      <c r="G70" s="201">
        <f>'[2]05'!H72</f>
        <v>35</v>
      </c>
      <c r="H70" s="202">
        <f>'[2]05'!I72</f>
        <v>0</v>
      </c>
      <c r="I70" s="202">
        <f>'[2]05'!J72</f>
        <v>0</v>
      </c>
      <c r="J70" s="202">
        <f>'[2]05'!K72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'[2]05'!B73</f>
        <v>84</v>
      </c>
      <c r="C71" s="202">
        <f>'[2]05'!C73</f>
        <v>0</v>
      </c>
      <c r="D71" s="202">
        <f>'[2]05'!D73</f>
        <v>0</v>
      </c>
      <c r="E71" s="202">
        <f>'[2]05'!E73</f>
        <v>0</v>
      </c>
      <c r="F71" s="15">
        <f t="shared" si="16"/>
        <v>84</v>
      </c>
      <c r="G71" s="201">
        <f>'[2]05'!H73</f>
        <v>35</v>
      </c>
      <c r="H71" s="202">
        <f>'[2]05'!I73</f>
        <v>0</v>
      </c>
      <c r="I71" s="202">
        <f>'[2]05'!J73</f>
        <v>0</v>
      </c>
      <c r="J71" s="202">
        <f>'[2]05'!K73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'[2]05'!B74</f>
        <v>84</v>
      </c>
      <c r="C72" s="202">
        <f>'[2]05'!C74</f>
        <v>0</v>
      </c>
      <c r="D72" s="202">
        <f>'[2]05'!D74</f>
        <v>0</v>
      </c>
      <c r="E72" s="202">
        <f>'[2]05'!E74</f>
        <v>0</v>
      </c>
      <c r="F72" s="15">
        <f t="shared" si="16"/>
        <v>84</v>
      </c>
      <c r="G72" s="201">
        <f>'[2]05'!H74</f>
        <v>36</v>
      </c>
      <c r="H72" s="202">
        <f>'[2]05'!I74</f>
        <v>0</v>
      </c>
      <c r="I72" s="202">
        <f>'[2]05'!J74</f>
        <v>0</v>
      </c>
      <c r="J72" s="202">
        <f>'[2]05'!K74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'[2]05'!B75</f>
        <v>84</v>
      </c>
      <c r="C73" s="202">
        <f>'[2]05'!C75</f>
        <v>0</v>
      </c>
      <c r="D73" s="202">
        <f>'[2]05'!D75</f>
        <v>0</v>
      </c>
      <c r="E73" s="202">
        <f>'[2]05'!E75</f>
        <v>0</v>
      </c>
      <c r="F73" s="15">
        <f t="shared" si="16"/>
        <v>84</v>
      </c>
      <c r="G73" s="201">
        <f>'[2]05'!H75</f>
        <v>36</v>
      </c>
      <c r="H73" s="202">
        <f>'[2]05'!I75</f>
        <v>0</v>
      </c>
      <c r="I73" s="202">
        <f>'[2]05'!J75</f>
        <v>0</v>
      </c>
      <c r="J73" s="202">
        <f>'[2]05'!K75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'[2]05'!B76</f>
        <v>84</v>
      </c>
      <c r="C74" s="202">
        <f>'[2]05'!C76</f>
        <v>0</v>
      </c>
      <c r="D74" s="202">
        <f>'[2]05'!D76</f>
        <v>0</v>
      </c>
      <c r="E74" s="202">
        <f>'[2]05'!E76</f>
        <v>0</v>
      </c>
      <c r="F74" s="15">
        <f t="shared" si="16"/>
        <v>84</v>
      </c>
      <c r="G74" s="201">
        <f>'[2]05'!H76</f>
        <v>36</v>
      </c>
      <c r="H74" s="202">
        <f>'[2]05'!I76</f>
        <v>0</v>
      </c>
      <c r="I74" s="202">
        <f>'[2]05'!J76</f>
        <v>0</v>
      </c>
      <c r="J74" s="202">
        <f>'[2]05'!K76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'[2]05'!B77</f>
        <v>84</v>
      </c>
      <c r="C75" s="202">
        <f>'[2]05'!C77</f>
        <v>0</v>
      </c>
      <c r="D75" s="202">
        <f>'[2]05'!D77</f>
        <v>0</v>
      </c>
      <c r="E75" s="202">
        <f>'[2]05'!E77</f>
        <v>0</v>
      </c>
      <c r="F75" s="15">
        <f t="shared" si="16"/>
        <v>84</v>
      </c>
      <c r="G75" s="201">
        <f>'[2]05'!H77</f>
        <v>36</v>
      </c>
      <c r="H75" s="202">
        <f>'[2]05'!I77</f>
        <v>0</v>
      </c>
      <c r="I75" s="202">
        <f>'[2]05'!J77</f>
        <v>0</v>
      </c>
      <c r="J75" s="202">
        <f>'[2]05'!K77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'[2]05'!B78</f>
        <v>84</v>
      </c>
      <c r="C76" s="202">
        <f>'[2]05'!C78</f>
        <v>0</v>
      </c>
      <c r="D76" s="202">
        <f>'[2]05'!D78</f>
        <v>0</v>
      </c>
      <c r="E76" s="202">
        <f>'[2]05'!E78</f>
        <v>0</v>
      </c>
      <c r="F76" s="15">
        <f t="shared" si="16"/>
        <v>84</v>
      </c>
      <c r="G76" s="201">
        <f>'[2]05'!H78</f>
        <v>34</v>
      </c>
      <c r="H76" s="202">
        <f>'[2]05'!I78</f>
        <v>0</v>
      </c>
      <c r="I76" s="202">
        <f>'[2]05'!J78</f>
        <v>0</v>
      </c>
      <c r="J76" s="202">
        <f>'[2]05'!K78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'[2]05'!B79</f>
        <v>84</v>
      </c>
      <c r="C77" s="202">
        <f>'[2]05'!C79</f>
        <v>0</v>
      </c>
      <c r="D77" s="202">
        <f>'[2]05'!D79</f>
        <v>0</v>
      </c>
      <c r="E77" s="202">
        <f>'[2]05'!E79</f>
        <v>0</v>
      </c>
      <c r="F77" s="15">
        <f t="shared" si="16"/>
        <v>84</v>
      </c>
      <c r="G77" s="201">
        <f>'[2]05'!H79</f>
        <v>34</v>
      </c>
      <c r="H77" s="202">
        <f>'[2]05'!I79</f>
        <v>0</v>
      </c>
      <c r="I77" s="202">
        <f>'[2]05'!J79</f>
        <v>0</v>
      </c>
      <c r="J77" s="202">
        <f>'[2]05'!K79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'[2]05'!B80</f>
        <v>84</v>
      </c>
      <c r="C78" s="202">
        <f>'[2]05'!C80</f>
        <v>0</v>
      </c>
      <c r="D78" s="202">
        <f>'[2]05'!D80</f>
        <v>0</v>
      </c>
      <c r="E78" s="202">
        <f>'[2]05'!E80</f>
        <v>0</v>
      </c>
      <c r="F78" s="15">
        <f t="shared" si="16"/>
        <v>84</v>
      </c>
      <c r="G78" s="201">
        <f>'[2]05'!H80</f>
        <v>34</v>
      </c>
      <c r="H78" s="202">
        <f>'[2]05'!I80</f>
        <v>0</v>
      </c>
      <c r="I78" s="202">
        <f>'[2]05'!J80</f>
        <v>0</v>
      </c>
      <c r="J78" s="202">
        <f>'[2]05'!K80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'[2]05'!B81</f>
        <v>84</v>
      </c>
      <c r="C79" s="202">
        <f>'[2]05'!C81</f>
        <v>0</v>
      </c>
      <c r="D79" s="202">
        <f>'[2]05'!D81</f>
        <v>0</v>
      </c>
      <c r="E79" s="202">
        <f>'[2]05'!E81</f>
        <v>0</v>
      </c>
      <c r="F79" s="15">
        <f t="shared" si="16"/>
        <v>84</v>
      </c>
      <c r="G79" s="201">
        <f>'[2]05'!H81</f>
        <v>35</v>
      </c>
      <c r="H79" s="202">
        <f>'[2]05'!I81</f>
        <v>0</v>
      </c>
      <c r="I79" s="202">
        <f>'[2]05'!J81</f>
        <v>0</v>
      </c>
      <c r="J79" s="202">
        <f>'[2]05'!K81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'[2]05'!B82</f>
        <v>84</v>
      </c>
      <c r="C80" s="202">
        <f>'[2]05'!C82</f>
        <v>0</v>
      </c>
      <c r="D80" s="202">
        <f>'[2]05'!D82</f>
        <v>0</v>
      </c>
      <c r="E80" s="202">
        <f>'[2]05'!E82</f>
        <v>0</v>
      </c>
      <c r="F80" s="15">
        <f t="shared" si="16"/>
        <v>84</v>
      </c>
      <c r="G80" s="201">
        <f>'[2]05'!H82</f>
        <v>35</v>
      </c>
      <c r="H80" s="202">
        <f>'[2]05'!I82</f>
        <v>0</v>
      </c>
      <c r="I80" s="202">
        <f>'[2]05'!J82</f>
        <v>0</v>
      </c>
      <c r="J80" s="202">
        <f>'[2]05'!K82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'[2]05'!B83</f>
        <v>84</v>
      </c>
      <c r="C81" s="202">
        <f>'[2]05'!C83</f>
        <v>0</v>
      </c>
      <c r="D81" s="202">
        <f>'[2]05'!D83</f>
        <v>0</v>
      </c>
      <c r="E81" s="202">
        <f>'[2]05'!E83</f>
        <v>0</v>
      </c>
      <c r="F81" s="15">
        <f t="shared" si="16"/>
        <v>84</v>
      </c>
      <c r="G81" s="201">
        <f>'[2]05'!H83</f>
        <v>35</v>
      </c>
      <c r="H81" s="202">
        <f>'[2]05'!I83</f>
        <v>0</v>
      </c>
      <c r="I81" s="202">
        <f>'[2]05'!J83</f>
        <v>0</v>
      </c>
      <c r="J81" s="202">
        <f>'[2]05'!K83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'[2]05'!B84</f>
        <v>84</v>
      </c>
      <c r="C82" s="202">
        <f>'[2]05'!C84</f>
        <v>0</v>
      </c>
      <c r="D82" s="202">
        <f>'[2]05'!D84</f>
        <v>0</v>
      </c>
      <c r="E82" s="202">
        <f>'[2]05'!E84</f>
        <v>0</v>
      </c>
      <c r="F82" s="15">
        <f t="shared" si="16"/>
        <v>84</v>
      </c>
      <c r="G82" s="201">
        <f>'[2]05'!H84</f>
        <v>35</v>
      </c>
      <c r="H82" s="202">
        <f>'[2]05'!I84</f>
        <v>0</v>
      </c>
      <c r="I82" s="202">
        <f>'[2]05'!J84</f>
        <v>0</v>
      </c>
      <c r="J82" s="202">
        <f>'[2]05'!K84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'[2]05'!B85</f>
        <v>84</v>
      </c>
      <c r="C83" s="202">
        <f>'[2]05'!C85</f>
        <v>0</v>
      </c>
      <c r="D83" s="202">
        <f>'[2]05'!D85</f>
        <v>0</v>
      </c>
      <c r="E83" s="202">
        <f>'[2]05'!E85</f>
        <v>0</v>
      </c>
      <c r="F83" s="15">
        <f t="shared" si="16"/>
        <v>84</v>
      </c>
      <c r="G83" s="201">
        <f>'[2]05'!H85</f>
        <v>35</v>
      </c>
      <c r="H83" s="202">
        <f>'[2]05'!I85</f>
        <v>0</v>
      </c>
      <c r="I83" s="202">
        <f>'[2]05'!J85</f>
        <v>0</v>
      </c>
      <c r="J83" s="202">
        <f>'[2]05'!K85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'[2]05'!B86</f>
        <v>84</v>
      </c>
      <c r="C84" s="202">
        <f>'[2]05'!C86</f>
        <v>0</v>
      </c>
      <c r="D84" s="202">
        <f>'[2]05'!D86</f>
        <v>0</v>
      </c>
      <c r="E84" s="202">
        <f>'[2]05'!E86</f>
        <v>0</v>
      </c>
      <c r="F84" s="15">
        <f t="shared" si="16"/>
        <v>84</v>
      </c>
      <c r="G84" s="201">
        <f>'[2]05'!H86</f>
        <v>35</v>
      </c>
      <c r="H84" s="202">
        <f>'[2]05'!I86</f>
        <v>0</v>
      </c>
      <c r="I84" s="202">
        <f>'[2]05'!J86</f>
        <v>0</v>
      </c>
      <c r="J84" s="202">
        <f>'[2]05'!K86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'[2]05'!B87</f>
        <v>84</v>
      </c>
      <c r="C85" s="202">
        <f>'[2]05'!C87</f>
        <v>0</v>
      </c>
      <c r="D85" s="202">
        <f>'[2]05'!D87</f>
        <v>0</v>
      </c>
      <c r="E85" s="202">
        <f>'[2]05'!E87</f>
        <v>0</v>
      </c>
      <c r="F85" s="15">
        <f t="shared" si="16"/>
        <v>84</v>
      </c>
      <c r="G85" s="201">
        <f>'[2]05'!H87</f>
        <v>35</v>
      </c>
      <c r="H85" s="202">
        <f>'[2]05'!I87</f>
        <v>0</v>
      </c>
      <c r="I85" s="202">
        <f>'[2]05'!J87</f>
        <v>0</v>
      </c>
      <c r="J85" s="202">
        <f>'[2]05'!K87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'[2]05'!B88</f>
        <v>84</v>
      </c>
      <c r="C86" s="202">
        <f>'[2]05'!C88</f>
        <v>0</v>
      </c>
      <c r="D86" s="202">
        <f>'[2]05'!D88</f>
        <v>0</v>
      </c>
      <c r="E86" s="202">
        <f>'[2]05'!E88</f>
        <v>0</v>
      </c>
      <c r="F86" s="15">
        <f t="shared" si="16"/>
        <v>84</v>
      </c>
      <c r="G86" s="201">
        <f>'[2]05'!H88</f>
        <v>35</v>
      </c>
      <c r="H86" s="202">
        <f>'[2]05'!I88</f>
        <v>0</v>
      </c>
      <c r="I86" s="202">
        <f>'[2]05'!J88</f>
        <v>0</v>
      </c>
      <c r="J86" s="202">
        <f>'[2]05'!K88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'[2]05'!B89</f>
        <v>84</v>
      </c>
      <c r="C87" s="202">
        <f>'[2]05'!C89</f>
        <v>0</v>
      </c>
      <c r="D87" s="202">
        <f>'[2]05'!D89</f>
        <v>0</v>
      </c>
      <c r="E87" s="202">
        <f>'[2]05'!E89</f>
        <v>0</v>
      </c>
      <c r="F87" s="15">
        <f t="shared" si="16"/>
        <v>84</v>
      </c>
      <c r="G87" s="201">
        <f>'[2]05'!H89</f>
        <v>35</v>
      </c>
      <c r="H87" s="202">
        <f>'[2]05'!I89</f>
        <v>0</v>
      </c>
      <c r="I87" s="202">
        <f>'[2]05'!J89</f>
        <v>0</v>
      </c>
      <c r="J87" s="202">
        <f>'[2]05'!K89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'[2]05'!B90</f>
        <v>84</v>
      </c>
      <c r="C88" s="202">
        <f>'[2]05'!C90</f>
        <v>0</v>
      </c>
      <c r="D88" s="202">
        <f>'[2]05'!D90</f>
        <v>0</v>
      </c>
      <c r="E88" s="202">
        <f>'[2]05'!E90</f>
        <v>0</v>
      </c>
      <c r="F88" s="15">
        <f t="shared" si="16"/>
        <v>84</v>
      </c>
      <c r="G88" s="201">
        <f>'[2]05'!H90</f>
        <v>35</v>
      </c>
      <c r="H88" s="202">
        <f>'[2]05'!I90</f>
        <v>0</v>
      </c>
      <c r="I88" s="202">
        <f>'[2]05'!J90</f>
        <v>0</v>
      </c>
      <c r="J88" s="202">
        <f>'[2]05'!K90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'[2]05'!B91</f>
        <v>84</v>
      </c>
      <c r="C89" s="202">
        <f>'[2]05'!C91</f>
        <v>0</v>
      </c>
      <c r="D89" s="202">
        <f>'[2]05'!D91</f>
        <v>0</v>
      </c>
      <c r="E89" s="202">
        <f>'[2]05'!E91</f>
        <v>0</v>
      </c>
      <c r="F89" s="15">
        <f t="shared" si="16"/>
        <v>84</v>
      </c>
      <c r="G89" s="201">
        <f>'[2]05'!H91</f>
        <v>35</v>
      </c>
      <c r="H89" s="202">
        <f>'[2]05'!I91</f>
        <v>0</v>
      </c>
      <c r="I89" s="202">
        <f>'[2]05'!J91</f>
        <v>0</v>
      </c>
      <c r="J89" s="202">
        <f>'[2]05'!K91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'[2]05'!B92</f>
        <v>84</v>
      </c>
      <c r="C90" s="202">
        <f>'[2]05'!C92</f>
        <v>0</v>
      </c>
      <c r="D90" s="202">
        <f>'[2]05'!D92</f>
        <v>0</v>
      </c>
      <c r="E90" s="202">
        <f>'[2]05'!E92</f>
        <v>0</v>
      </c>
      <c r="F90" s="15">
        <f t="shared" si="16"/>
        <v>84</v>
      </c>
      <c r="G90" s="201">
        <f>'[2]05'!H92</f>
        <v>35</v>
      </c>
      <c r="H90" s="202">
        <f>'[2]05'!I92</f>
        <v>0</v>
      </c>
      <c r="I90" s="202">
        <f>'[2]05'!J92</f>
        <v>0</v>
      </c>
      <c r="J90" s="202">
        <f>'[2]05'!K92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'[2]05'!B93</f>
        <v>84</v>
      </c>
      <c r="C91" s="202">
        <f>'[2]05'!C93</f>
        <v>0</v>
      </c>
      <c r="D91" s="202">
        <f>'[2]05'!D93</f>
        <v>0</v>
      </c>
      <c r="E91" s="202">
        <f>'[2]05'!E93</f>
        <v>0</v>
      </c>
      <c r="F91" s="15">
        <f t="shared" si="16"/>
        <v>84</v>
      </c>
      <c r="G91" s="201">
        <f>'[2]05'!H93</f>
        <v>35</v>
      </c>
      <c r="H91" s="202">
        <f>'[2]05'!I93</f>
        <v>0</v>
      </c>
      <c r="I91" s="202">
        <f>'[2]05'!J93</f>
        <v>0</v>
      </c>
      <c r="J91" s="202">
        <f>'[2]05'!K93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'[2]05'!B94</f>
        <v>84</v>
      </c>
      <c r="C92" s="202">
        <f>'[2]05'!C94</f>
        <v>0</v>
      </c>
      <c r="D92" s="202">
        <f>'[2]05'!D94</f>
        <v>0</v>
      </c>
      <c r="E92" s="202">
        <f>'[2]05'!E94</f>
        <v>0</v>
      </c>
      <c r="F92" s="15">
        <f t="shared" si="16"/>
        <v>84</v>
      </c>
      <c r="G92" s="201">
        <f>'[2]05'!H94</f>
        <v>35</v>
      </c>
      <c r="H92" s="202">
        <f>'[2]05'!I94</f>
        <v>0</v>
      </c>
      <c r="I92" s="202">
        <f>'[2]05'!J94</f>
        <v>0</v>
      </c>
      <c r="J92" s="202">
        <f>'[2]05'!K94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'[2]05'!B95</f>
        <v>84</v>
      </c>
      <c r="C93" s="202">
        <f>'[2]05'!C95</f>
        <v>0</v>
      </c>
      <c r="D93" s="202">
        <f>'[2]05'!D95</f>
        <v>0</v>
      </c>
      <c r="E93" s="202">
        <f>'[2]05'!E95</f>
        <v>0</v>
      </c>
      <c r="F93" s="15">
        <f t="shared" si="16"/>
        <v>84</v>
      </c>
      <c r="G93" s="201">
        <f>'[2]05'!H95</f>
        <v>35</v>
      </c>
      <c r="H93" s="202">
        <f>'[2]05'!I95</f>
        <v>0</v>
      </c>
      <c r="I93" s="202">
        <f>'[2]05'!J95</f>
        <v>0</v>
      </c>
      <c r="J93" s="202">
        <f>'[2]05'!K95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'[2]05'!B96</f>
        <v>84</v>
      </c>
      <c r="C94" s="202">
        <f>'[2]05'!C96</f>
        <v>0</v>
      </c>
      <c r="D94" s="202">
        <f>'[2]05'!D96</f>
        <v>0</v>
      </c>
      <c r="E94" s="202">
        <f>'[2]05'!E96</f>
        <v>0</v>
      </c>
      <c r="F94" s="15">
        <f t="shared" si="16"/>
        <v>84</v>
      </c>
      <c r="G94" s="201">
        <f>'[2]05'!H96</f>
        <v>35</v>
      </c>
      <c r="H94" s="202">
        <f>'[2]05'!I96</f>
        <v>0</v>
      </c>
      <c r="I94" s="202">
        <f>'[2]05'!J96</f>
        <v>0</v>
      </c>
      <c r="J94" s="202">
        <f>'[2]05'!K96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'[2]05'!B97</f>
        <v>84</v>
      </c>
      <c r="C95" s="202">
        <f>'[2]05'!C97</f>
        <v>0</v>
      </c>
      <c r="D95" s="202">
        <f>'[2]05'!D97</f>
        <v>0</v>
      </c>
      <c r="E95" s="202">
        <f>'[2]05'!E97</f>
        <v>0</v>
      </c>
      <c r="F95" s="15">
        <f t="shared" si="16"/>
        <v>84</v>
      </c>
      <c r="G95" s="201">
        <f>'[2]05'!H97</f>
        <v>35</v>
      </c>
      <c r="H95" s="202">
        <f>'[2]05'!I97</f>
        <v>0</v>
      </c>
      <c r="I95" s="202">
        <f>'[2]05'!J97</f>
        <v>0</v>
      </c>
      <c r="J95" s="202">
        <f>'[2]05'!K97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'[2]05'!B98</f>
        <v>84</v>
      </c>
      <c r="C96" s="202">
        <f>'[2]05'!C98</f>
        <v>0</v>
      </c>
      <c r="D96" s="202">
        <f>'[2]05'!D98</f>
        <v>0</v>
      </c>
      <c r="E96" s="202">
        <f>'[2]05'!E98</f>
        <v>0</v>
      </c>
      <c r="F96" s="15">
        <f t="shared" si="16"/>
        <v>84</v>
      </c>
      <c r="G96" s="201">
        <f>'[2]05'!H98</f>
        <v>35</v>
      </c>
      <c r="H96" s="202">
        <f>'[2]05'!I98</f>
        <v>0</v>
      </c>
      <c r="I96" s="202">
        <f>'[2]05'!J98</f>
        <v>0</v>
      </c>
      <c r="J96" s="202">
        <f>'[2]05'!K98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'[2]05'!B99</f>
        <v>84</v>
      </c>
      <c r="C97" s="202">
        <f>'[2]05'!C99</f>
        <v>0</v>
      </c>
      <c r="D97" s="202">
        <f>'[2]05'!D99</f>
        <v>0</v>
      </c>
      <c r="E97" s="202">
        <f>'[2]05'!E99</f>
        <v>0</v>
      </c>
      <c r="F97" s="15">
        <f t="shared" si="16"/>
        <v>84</v>
      </c>
      <c r="G97" s="201">
        <f>'[2]05'!H99</f>
        <v>35</v>
      </c>
      <c r="H97" s="202">
        <f>'[2]05'!I99</f>
        <v>0</v>
      </c>
      <c r="I97" s="202">
        <f>'[2]05'!J99</f>
        <v>0</v>
      </c>
      <c r="J97" s="202">
        <f>'[2]05'!K99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'[2]05'!B100</f>
        <v>84</v>
      </c>
      <c r="C98" s="202">
        <f>'[2]05'!C100</f>
        <v>0</v>
      </c>
      <c r="D98" s="202">
        <f>'[2]05'!D100</f>
        <v>0</v>
      </c>
      <c r="E98" s="202">
        <f>'[2]05'!E100</f>
        <v>0</v>
      </c>
      <c r="F98" s="15">
        <f t="shared" si="16"/>
        <v>84</v>
      </c>
      <c r="G98" s="201">
        <f>'[2]05'!H100</f>
        <v>35</v>
      </c>
      <c r="H98" s="202">
        <f>'[2]05'!I100</f>
        <v>0</v>
      </c>
      <c r="I98" s="202">
        <f>'[2]05'!J100</f>
        <v>0</v>
      </c>
      <c r="J98" s="202">
        <f>'[2]05'!K100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1.9335</v>
      </c>
      <c r="C99" s="171">
        <f t="shared" si="17"/>
        <v>8.2500000000000004E-2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0.73450000000000004</v>
      </c>
      <c r="H99" s="171">
        <f t="shared" si="17"/>
        <v>6.9000000000000006E-2</v>
      </c>
      <c r="I99" s="171">
        <f t="shared" si="17"/>
        <v>0</v>
      </c>
      <c r="J99" s="171">
        <f t="shared" si="17"/>
        <v>0</v>
      </c>
      <c r="K99" s="171">
        <f t="shared" si="17"/>
        <v>0.80349999999999999</v>
      </c>
      <c r="L99" s="171">
        <f t="shared" si="17"/>
        <v>2.4E-2</v>
      </c>
      <c r="M99" s="171">
        <f t="shared" si="17"/>
        <v>0.7223749999999991</v>
      </c>
      <c r="N99" s="171">
        <f t="shared" si="17"/>
        <v>6.9000000000000006E-2</v>
      </c>
      <c r="O99" s="171">
        <f t="shared" si="17"/>
        <v>0</v>
      </c>
      <c r="P99" s="171">
        <f t="shared" si="17"/>
        <v>0</v>
      </c>
      <c r="Q99" s="171">
        <f t="shared" si="17"/>
        <v>0.7913749999999995</v>
      </c>
      <c r="R99" s="172">
        <f t="shared" si="17"/>
        <v>1.2124999999999997E-2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940</v>
      </c>
      <c r="G3" s="16">
        <f>'[3]05'!G5</f>
        <v>0</v>
      </c>
      <c r="H3" s="17">
        <f>SUM(B3:G3)</f>
        <v>1260</v>
      </c>
      <c r="I3" s="15">
        <f>'[3]05'!J5</f>
        <v>310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31.19</v>
      </c>
      <c r="AE3" s="8">
        <f>BD3</f>
        <v>31.19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31.19</v>
      </c>
      <c r="AL3" s="8">
        <f t="shared" ref="AL3:AQ18" si="3">Q3-X3-AE3</f>
        <v>247.62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247.62</v>
      </c>
      <c r="AT3" s="8">
        <v>31.19</v>
      </c>
      <c r="AU3" s="8">
        <v>31.19</v>
      </c>
      <c r="AW3" s="204">
        <v>31.19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31.19</v>
      </c>
      <c r="BD3" s="204">
        <v>31.19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31.19</v>
      </c>
      <c r="BL3" s="8">
        <f>AT3</f>
        <v>31.19</v>
      </c>
      <c r="BM3" s="8">
        <f>AU3</f>
        <v>31.19</v>
      </c>
      <c r="BN3" s="8">
        <f>BC3</f>
        <v>31.19</v>
      </c>
      <c r="BO3" s="8">
        <f>BJ3</f>
        <v>31.19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940</v>
      </c>
      <c r="G4" s="16">
        <f>'[3]05'!G6</f>
        <v>0</v>
      </c>
      <c r="H4" s="17">
        <f>SUM(B4:G4)</f>
        <v>1260</v>
      </c>
      <c r="I4" s="15">
        <f>'[3]05'!J6</f>
        <v>310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31.19</v>
      </c>
      <c r="AE4" s="8">
        <f t="shared" ref="AE4:AE67" si="11">BD4</f>
        <v>31.19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31.19</v>
      </c>
      <c r="AL4" s="8">
        <f t="shared" si="3"/>
        <v>247.62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247.62</v>
      </c>
      <c r="AT4" s="8">
        <v>31.19</v>
      </c>
      <c r="AU4" s="8">
        <v>31.19</v>
      </c>
      <c r="AW4" s="204">
        <v>31.19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31.19</v>
      </c>
      <c r="BD4" s="204">
        <v>31.19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31.19</v>
      </c>
      <c r="BL4" s="8">
        <f t="shared" ref="BL4:BL67" si="21">AT4</f>
        <v>31.19</v>
      </c>
      <c r="BM4" s="8">
        <f t="shared" ref="BM4:BM67" si="22">AU4</f>
        <v>31.19</v>
      </c>
      <c r="BN4" s="8">
        <f t="shared" ref="BN4:BN67" si="23">BC4</f>
        <v>31.19</v>
      </c>
      <c r="BO4" s="8">
        <f t="shared" ref="BO4:BO67" si="24">BJ4</f>
        <v>31.19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940</v>
      </c>
      <c r="G5" s="16">
        <f>'[3]05'!G7</f>
        <v>0</v>
      </c>
      <c r="H5" s="17">
        <f t="shared" ref="H5:H68" si="27">SUM(B5:G5)</f>
        <v>1260</v>
      </c>
      <c r="I5" s="15">
        <f>'[3]05'!J7</f>
        <v>310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31.19</v>
      </c>
      <c r="AE5" s="8">
        <f t="shared" si="11"/>
        <v>31.19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31.19</v>
      </c>
      <c r="AL5" s="8">
        <f t="shared" si="3"/>
        <v>247.62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247.62</v>
      </c>
      <c r="AT5" s="8">
        <v>31.19</v>
      </c>
      <c r="AU5" s="8">
        <v>31.19</v>
      </c>
      <c r="AW5" s="204">
        <v>31.19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31.19</v>
      </c>
      <c r="BD5" s="204">
        <v>31.19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31.19</v>
      </c>
      <c r="BL5" s="8">
        <f t="shared" si="21"/>
        <v>31.19</v>
      </c>
      <c r="BM5" s="8">
        <f t="shared" si="22"/>
        <v>31.19</v>
      </c>
      <c r="BN5" s="8">
        <f t="shared" si="23"/>
        <v>31.19</v>
      </c>
      <c r="BO5" s="8">
        <f t="shared" si="24"/>
        <v>31.19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940</v>
      </c>
      <c r="G6" s="16">
        <f>'[3]05'!G8</f>
        <v>0</v>
      </c>
      <c r="H6" s="17">
        <f t="shared" si="27"/>
        <v>1260</v>
      </c>
      <c r="I6" s="15">
        <f>'[3]05'!J8</f>
        <v>310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31.19</v>
      </c>
      <c r="AE6" s="8">
        <f t="shared" si="11"/>
        <v>31.19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31.19</v>
      </c>
      <c r="AL6" s="8">
        <f t="shared" si="3"/>
        <v>247.62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247.62</v>
      </c>
      <c r="AT6" s="8">
        <v>31.19</v>
      </c>
      <c r="AU6" s="8">
        <v>31.19</v>
      </c>
      <c r="AW6" s="204">
        <v>31.19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31.19</v>
      </c>
      <c r="BD6" s="204">
        <v>31.19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31.19</v>
      </c>
      <c r="BL6" s="8">
        <f t="shared" si="21"/>
        <v>31.19</v>
      </c>
      <c r="BM6" s="8">
        <f t="shared" si="22"/>
        <v>31.19</v>
      </c>
      <c r="BN6" s="8">
        <f t="shared" si="23"/>
        <v>31.19</v>
      </c>
      <c r="BO6" s="8">
        <f t="shared" si="24"/>
        <v>31.19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940</v>
      </c>
      <c r="G7" s="16">
        <f>'[3]05'!G9</f>
        <v>0</v>
      </c>
      <c r="H7" s="17">
        <f t="shared" si="27"/>
        <v>1260</v>
      </c>
      <c r="I7" s="15">
        <f>'[3]05'!J9</f>
        <v>310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31.19</v>
      </c>
      <c r="AE7" s="8">
        <f t="shared" si="11"/>
        <v>31.19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31.19</v>
      </c>
      <c r="AL7" s="8">
        <f t="shared" si="3"/>
        <v>247.62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247.62</v>
      </c>
      <c r="AT7" s="8">
        <v>31.19</v>
      </c>
      <c r="AU7" s="8">
        <v>31.19</v>
      </c>
      <c r="AW7" s="204">
        <v>31.19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31.19</v>
      </c>
      <c r="BD7" s="204">
        <v>31.19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31.19</v>
      </c>
      <c r="BL7" s="8">
        <f t="shared" si="21"/>
        <v>31.19</v>
      </c>
      <c r="BM7" s="8">
        <f t="shared" si="22"/>
        <v>31.19</v>
      </c>
      <c r="BN7" s="8">
        <f t="shared" si="23"/>
        <v>31.19</v>
      </c>
      <c r="BO7" s="8">
        <f t="shared" si="24"/>
        <v>31.19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940</v>
      </c>
      <c r="G8" s="16">
        <f>'[3]05'!G10</f>
        <v>0</v>
      </c>
      <c r="H8" s="17">
        <f t="shared" si="27"/>
        <v>1260</v>
      </c>
      <c r="I8" s="15">
        <f>'[3]05'!J10</f>
        <v>310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31.19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31.19</v>
      </c>
      <c r="AE8" s="8">
        <f t="shared" si="11"/>
        <v>31.19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31.19</v>
      </c>
      <c r="AL8" s="8">
        <f t="shared" si="3"/>
        <v>247.62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247.62</v>
      </c>
      <c r="AT8" s="8">
        <v>31.19</v>
      </c>
      <c r="AU8" s="8">
        <v>31.19</v>
      </c>
      <c r="AW8" s="204">
        <v>31.19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31.19</v>
      </c>
      <c r="BD8" s="204">
        <v>31.19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31.19</v>
      </c>
      <c r="BL8" s="8">
        <f t="shared" si="21"/>
        <v>31.19</v>
      </c>
      <c r="BM8" s="8">
        <f t="shared" si="22"/>
        <v>31.19</v>
      </c>
      <c r="BN8" s="8">
        <f t="shared" si="23"/>
        <v>31.19</v>
      </c>
      <c r="BO8" s="8">
        <f t="shared" si="24"/>
        <v>31.19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940</v>
      </c>
      <c r="G9" s="16">
        <f>'[3]05'!G11</f>
        <v>0</v>
      </c>
      <c r="H9" s="17">
        <f t="shared" si="27"/>
        <v>1260</v>
      </c>
      <c r="I9" s="15">
        <f>'[3]05'!J11</f>
        <v>310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31.19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31.19</v>
      </c>
      <c r="AE9" s="8">
        <f t="shared" si="11"/>
        <v>31.19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31.19</v>
      </c>
      <c r="AL9" s="8">
        <f t="shared" si="3"/>
        <v>247.62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247.62</v>
      </c>
      <c r="AT9" s="8">
        <v>31.19</v>
      </c>
      <c r="AU9" s="8">
        <v>31.19</v>
      </c>
      <c r="AW9" s="204">
        <v>31.19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31.19</v>
      </c>
      <c r="BD9" s="204">
        <v>31.19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31.19</v>
      </c>
      <c r="BL9" s="8">
        <f t="shared" si="21"/>
        <v>31.19</v>
      </c>
      <c r="BM9" s="8">
        <f t="shared" si="22"/>
        <v>31.19</v>
      </c>
      <c r="BN9" s="8">
        <f t="shared" si="23"/>
        <v>31.19</v>
      </c>
      <c r="BO9" s="8">
        <f t="shared" si="24"/>
        <v>31.19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940</v>
      </c>
      <c r="G10" s="16">
        <f>'[3]05'!G12</f>
        <v>0</v>
      </c>
      <c r="H10" s="17">
        <f t="shared" si="27"/>
        <v>1260</v>
      </c>
      <c r="I10" s="15">
        <f>'[3]05'!J12</f>
        <v>310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31.19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31.19</v>
      </c>
      <c r="AE10" s="8">
        <f t="shared" si="11"/>
        <v>31.19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31.19</v>
      </c>
      <c r="AL10" s="8">
        <f t="shared" si="3"/>
        <v>247.62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247.62</v>
      </c>
      <c r="AT10" s="8">
        <v>31.19</v>
      </c>
      <c r="AU10" s="8">
        <v>31.19</v>
      </c>
      <c r="AW10" s="204">
        <v>31.19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31.19</v>
      </c>
      <c r="BD10" s="204">
        <v>31.19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31.19</v>
      </c>
      <c r="BL10" s="8">
        <f t="shared" si="21"/>
        <v>31.19</v>
      </c>
      <c r="BM10" s="8">
        <f t="shared" si="22"/>
        <v>31.19</v>
      </c>
      <c r="BN10" s="8">
        <f t="shared" si="23"/>
        <v>31.19</v>
      </c>
      <c r="BO10" s="8">
        <f t="shared" si="24"/>
        <v>31.19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940</v>
      </c>
      <c r="G11" s="16">
        <f>'[3]05'!G13</f>
        <v>0</v>
      </c>
      <c r="H11" s="17">
        <f t="shared" si="27"/>
        <v>1260</v>
      </c>
      <c r="I11" s="15">
        <f>'[3]05'!J13</f>
        <v>310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31.19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31.19</v>
      </c>
      <c r="AE11" s="8">
        <f t="shared" si="11"/>
        <v>31.19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31.19</v>
      </c>
      <c r="AL11" s="8">
        <f t="shared" si="3"/>
        <v>247.62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247.62</v>
      </c>
      <c r="AT11" s="8">
        <v>31.19</v>
      </c>
      <c r="AU11" s="8">
        <v>31.19</v>
      </c>
      <c r="AW11" s="204">
        <v>31.19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31.19</v>
      </c>
      <c r="BD11" s="204">
        <v>31.19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31.19</v>
      </c>
      <c r="BL11" s="8">
        <f t="shared" si="21"/>
        <v>31.19</v>
      </c>
      <c r="BM11" s="8">
        <f t="shared" si="22"/>
        <v>31.19</v>
      </c>
      <c r="BN11" s="8">
        <f t="shared" si="23"/>
        <v>31.19</v>
      </c>
      <c r="BO11" s="8">
        <f t="shared" si="24"/>
        <v>31.19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940</v>
      </c>
      <c r="G12" s="16">
        <f>'[3]05'!G14</f>
        <v>0</v>
      </c>
      <c r="H12" s="17">
        <f t="shared" si="27"/>
        <v>1260</v>
      </c>
      <c r="I12" s="15">
        <f>'[3]05'!J14</f>
        <v>310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31.19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31.19</v>
      </c>
      <c r="AE12" s="8">
        <f t="shared" si="11"/>
        <v>31.19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31.19</v>
      </c>
      <c r="AL12" s="8">
        <f t="shared" si="3"/>
        <v>247.62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247.62</v>
      </c>
      <c r="AT12" s="8">
        <v>31.19</v>
      </c>
      <c r="AU12" s="8">
        <v>31.19</v>
      </c>
      <c r="AW12" s="204">
        <v>31.19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31.19</v>
      </c>
      <c r="BD12" s="204">
        <v>31.19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31.19</v>
      </c>
      <c r="BL12" s="8">
        <f t="shared" si="21"/>
        <v>31.19</v>
      </c>
      <c r="BM12" s="8">
        <f t="shared" si="22"/>
        <v>31.19</v>
      </c>
      <c r="BN12" s="8">
        <f t="shared" si="23"/>
        <v>31.19</v>
      </c>
      <c r="BO12" s="8">
        <f t="shared" si="24"/>
        <v>31.19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940</v>
      </c>
      <c r="G13" s="16">
        <f>'[3]05'!G15</f>
        <v>0</v>
      </c>
      <c r="H13" s="17">
        <f t="shared" si="27"/>
        <v>1260</v>
      </c>
      <c r="I13" s="15">
        <f>'[3]05'!J15</f>
        <v>310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31.19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31.19</v>
      </c>
      <c r="AE13" s="8">
        <f t="shared" si="11"/>
        <v>31.19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31.19</v>
      </c>
      <c r="AL13" s="8">
        <f t="shared" si="3"/>
        <v>247.62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247.62</v>
      </c>
      <c r="AT13" s="8">
        <v>31.19</v>
      </c>
      <c r="AU13" s="8">
        <v>31.19</v>
      </c>
      <c r="AW13" s="204">
        <v>31.19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31.19</v>
      </c>
      <c r="BD13" s="204">
        <v>31.19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31.19</v>
      </c>
      <c r="BL13" s="8">
        <f t="shared" si="21"/>
        <v>31.19</v>
      </c>
      <c r="BM13" s="8">
        <f t="shared" si="22"/>
        <v>31.19</v>
      </c>
      <c r="BN13" s="8">
        <f t="shared" si="23"/>
        <v>31.19</v>
      </c>
      <c r="BO13" s="8">
        <f t="shared" si="24"/>
        <v>31.19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940</v>
      </c>
      <c r="G14" s="16">
        <f>'[3]05'!G16</f>
        <v>0</v>
      </c>
      <c r="H14" s="17">
        <f t="shared" si="27"/>
        <v>1260</v>
      </c>
      <c r="I14" s="15">
        <f>'[3]05'!J16</f>
        <v>310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31.19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31.19</v>
      </c>
      <c r="AE14" s="8">
        <f t="shared" si="11"/>
        <v>31.19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31.19</v>
      </c>
      <c r="AL14" s="8">
        <f t="shared" si="3"/>
        <v>247.62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247.62</v>
      </c>
      <c r="AT14" s="8">
        <v>31.19</v>
      </c>
      <c r="AU14" s="8">
        <v>31.19</v>
      </c>
      <c r="AW14" s="204">
        <v>31.19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31.19</v>
      </c>
      <c r="BD14" s="204">
        <v>31.19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31.19</v>
      </c>
      <c r="BL14" s="8">
        <f t="shared" si="21"/>
        <v>31.19</v>
      </c>
      <c r="BM14" s="8">
        <f t="shared" si="22"/>
        <v>31.19</v>
      </c>
      <c r="BN14" s="8">
        <f t="shared" si="23"/>
        <v>31.19</v>
      </c>
      <c r="BO14" s="8">
        <f t="shared" si="24"/>
        <v>31.19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940</v>
      </c>
      <c r="G15" s="16">
        <f>'[3]05'!G17</f>
        <v>0</v>
      </c>
      <c r="H15" s="17">
        <f t="shared" si="27"/>
        <v>1260</v>
      </c>
      <c r="I15" s="15">
        <f>'[3]05'!J17</f>
        <v>310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31.19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31.19</v>
      </c>
      <c r="AE15" s="8">
        <f t="shared" si="11"/>
        <v>31.19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31.19</v>
      </c>
      <c r="AL15" s="8">
        <f t="shared" si="3"/>
        <v>247.62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247.62</v>
      </c>
      <c r="AT15" s="8">
        <v>31.19</v>
      </c>
      <c r="AU15" s="8">
        <v>31.19</v>
      </c>
      <c r="AW15" s="204">
        <v>31.19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31.19</v>
      </c>
      <c r="BD15" s="204">
        <v>31.19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31.19</v>
      </c>
      <c r="BL15" s="8">
        <f t="shared" si="21"/>
        <v>31.19</v>
      </c>
      <c r="BM15" s="8">
        <f t="shared" si="22"/>
        <v>31.19</v>
      </c>
      <c r="BN15" s="8">
        <f t="shared" si="23"/>
        <v>31.19</v>
      </c>
      <c r="BO15" s="8">
        <f t="shared" si="24"/>
        <v>31.19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940</v>
      </c>
      <c r="G16" s="16">
        <f>'[3]05'!G18</f>
        <v>0</v>
      </c>
      <c r="H16" s="17">
        <f t="shared" si="27"/>
        <v>1260</v>
      </c>
      <c r="I16" s="15">
        <f>'[3]05'!J18</f>
        <v>310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31.19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31.19</v>
      </c>
      <c r="AE16" s="8">
        <f t="shared" si="11"/>
        <v>31.19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31.19</v>
      </c>
      <c r="AL16" s="8">
        <f t="shared" si="3"/>
        <v>247.62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247.62</v>
      </c>
      <c r="AT16" s="8">
        <v>31.19</v>
      </c>
      <c r="AU16" s="8">
        <v>31.19</v>
      </c>
      <c r="AW16" s="204">
        <v>31.19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31.19</v>
      </c>
      <c r="BD16" s="204">
        <v>31.19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31.19</v>
      </c>
      <c r="BL16" s="8">
        <f t="shared" si="21"/>
        <v>31.19</v>
      </c>
      <c r="BM16" s="8">
        <f t="shared" si="22"/>
        <v>31.19</v>
      </c>
      <c r="BN16" s="8">
        <f t="shared" si="23"/>
        <v>31.19</v>
      </c>
      <c r="BO16" s="8">
        <f t="shared" si="24"/>
        <v>31.19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940</v>
      </c>
      <c r="G17" s="16">
        <f>'[3]05'!G19</f>
        <v>0</v>
      </c>
      <c r="H17" s="17">
        <f t="shared" si="27"/>
        <v>1260</v>
      </c>
      <c r="I17" s="15">
        <f>'[3]05'!J19</f>
        <v>310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31.19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31.19</v>
      </c>
      <c r="AE17" s="8">
        <f t="shared" si="11"/>
        <v>31.19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31.19</v>
      </c>
      <c r="AL17" s="8">
        <f t="shared" si="3"/>
        <v>247.62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247.62</v>
      </c>
      <c r="AT17" s="8">
        <v>31.19</v>
      </c>
      <c r="AU17" s="8">
        <v>31.19</v>
      </c>
      <c r="AW17" s="204">
        <v>31.19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31.19</v>
      </c>
      <c r="BD17" s="204">
        <v>31.19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31.19</v>
      </c>
      <c r="BL17" s="8">
        <f t="shared" si="21"/>
        <v>31.19</v>
      </c>
      <c r="BM17" s="8">
        <f t="shared" si="22"/>
        <v>31.19</v>
      </c>
      <c r="BN17" s="8">
        <f t="shared" si="23"/>
        <v>31.19</v>
      </c>
      <c r="BO17" s="8">
        <f t="shared" si="24"/>
        <v>31.19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940</v>
      </c>
      <c r="G18" s="16">
        <f>'[3]05'!G20</f>
        <v>0</v>
      </c>
      <c r="H18" s="17">
        <f t="shared" si="27"/>
        <v>1260</v>
      </c>
      <c r="I18" s="15">
        <f>'[3]05'!J20</f>
        <v>310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31.19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31.19</v>
      </c>
      <c r="AE18" s="8">
        <f t="shared" si="11"/>
        <v>31.19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31.19</v>
      </c>
      <c r="AL18" s="8">
        <f t="shared" si="3"/>
        <v>247.62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247.62</v>
      </c>
      <c r="AT18" s="8">
        <v>31.19</v>
      </c>
      <c r="AU18" s="8">
        <v>31.19</v>
      </c>
      <c r="AW18" s="204">
        <v>31.19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31.19</v>
      </c>
      <c r="BD18" s="204">
        <v>31.19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31.19</v>
      </c>
      <c r="BL18" s="8">
        <f t="shared" si="21"/>
        <v>31.19</v>
      </c>
      <c r="BM18" s="8">
        <f t="shared" si="22"/>
        <v>31.19</v>
      </c>
      <c r="BN18" s="8">
        <f t="shared" si="23"/>
        <v>31.19</v>
      </c>
      <c r="BO18" s="8">
        <f t="shared" si="24"/>
        <v>31.19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940</v>
      </c>
      <c r="G19" s="16">
        <f>'[3]05'!G21</f>
        <v>0</v>
      </c>
      <c r="H19" s="17">
        <f t="shared" si="27"/>
        <v>1260</v>
      </c>
      <c r="I19" s="15">
        <f>'[3]05'!J21</f>
        <v>310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31.19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31.19</v>
      </c>
      <c r="AE19" s="8">
        <f t="shared" si="11"/>
        <v>31.19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31.19</v>
      </c>
      <c r="AL19" s="8">
        <f t="shared" ref="AL19:AQ61" si="31">Q19-X19-AE19</f>
        <v>247.62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247.62</v>
      </c>
      <c r="AT19" s="8">
        <v>31.19</v>
      </c>
      <c r="AU19" s="8">
        <v>31.19</v>
      </c>
      <c r="AW19" s="204">
        <v>31.19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31.19</v>
      </c>
      <c r="BD19" s="204">
        <v>31.19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31.19</v>
      </c>
      <c r="BL19" s="8">
        <f t="shared" si="21"/>
        <v>31.19</v>
      </c>
      <c r="BM19" s="8">
        <f t="shared" si="22"/>
        <v>31.19</v>
      </c>
      <c r="BN19" s="8">
        <f t="shared" si="23"/>
        <v>31.19</v>
      </c>
      <c r="BO19" s="8">
        <f t="shared" si="24"/>
        <v>31.19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940</v>
      </c>
      <c r="G20" s="16">
        <f>'[3]05'!G22</f>
        <v>0</v>
      </c>
      <c r="H20" s="17">
        <f t="shared" si="27"/>
        <v>1260</v>
      </c>
      <c r="I20" s="15">
        <f>'[3]05'!J22</f>
        <v>310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31.19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31.19</v>
      </c>
      <c r="AE20" s="8">
        <f t="shared" si="11"/>
        <v>31.19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31.19</v>
      </c>
      <c r="AL20" s="8">
        <f t="shared" si="31"/>
        <v>247.62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247.62</v>
      </c>
      <c r="AT20" s="8">
        <v>31.19</v>
      </c>
      <c r="AU20" s="8">
        <v>31.19</v>
      </c>
      <c r="AW20" s="204">
        <v>31.19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31.19</v>
      </c>
      <c r="BD20" s="204">
        <v>31.19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31.19</v>
      </c>
      <c r="BL20" s="8">
        <f t="shared" si="21"/>
        <v>31.19</v>
      </c>
      <c r="BM20" s="8">
        <f t="shared" si="22"/>
        <v>31.19</v>
      </c>
      <c r="BN20" s="8">
        <f t="shared" si="23"/>
        <v>31.19</v>
      </c>
      <c r="BO20" s="8">
        <f t="shared" si="24"/>
        <v>31.19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940</v>
      </c>
      <c r="G21" s="16">
        <f>'[3]05'!G23</f>
        <v>0</v>
      </c>
      <c r="H21" s="17">
        <f t="shared" si="27"/>
        <v>1260</v>
      </c>
      <c r="I21" s="15">
        <f>'[3]05'!J23</f>
        <v>310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31.19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31.19</v>
      </c>
      <c r="AE21" s="8">
        <f t="shared" si="11"/>
        <v>31.19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31.19</v>
      </c>
      <c r="AL21" s="8">
        <f t="shared" si="31"/>
        <v>247.62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247.62</v>
      </c>
      <c r="AT21" s="8">
        <v>31.19</v>
      </c>
      <c r="AU21" s="8">
        <v>31.19</v>
      </c>
      <c r="AW21" s="204">
        <v>31.19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31.19</v>
      </c>
      <c r="BD21" s="204">
        <v>31.19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31.19</v>
      </c>
      <c r="BL21" s="8">
        <f t="shared" si="21"/>
        <v>31.19</v>
      </c>
      <c r="BM21" s="8">
        <f t="shared" si="22"/>
        <v>31.19</v>
      </c>
      <c r="BN21" s="8">
        <f t="shared" si="23"/>
        <v>31.19</v>
      </c>
      <c r="BO21" s="8">
        <f t="shared" si="24"/>
        <v>31.19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940</v>
      </c>
      <c r="G22" s="16">
        <f>'[3]05'!G24</f>
        <v>0</v>
      </c>
      <c r="H22" s="17">
        <f t="shared" si="27"/>
        <v>1260</v>
      </c>
      <c r="I22" s="15">
        <f>'[3]05'!J24</f>
        <v>310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31.19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31.19</v>
      </c>
      <c r="AE22" s="8">
        <f t="shared" si="11"/>
        <v>31.19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31.19</v>
      </c>
      <c r="AL22" s="8">
        <f t="shared" si="31"/>
        <v>247.62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247.62</v>
      </c>
      <c r="AT22" s="8">
        <v>31.19</v>
      </c>
      <c r="AU22" s="8">
        <v>31.19</v>
      </c>
      <c r="AW22" s="204">
        <v>31.19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31.19</v>
      </c>
      <c r="BD22" s="204">
        <v>31.19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31.19</v>
      </c>
      <c r="BL22" s="8">
        <f t="shared" si="21"/>
        <v>31.19</v>
      </c>
      <c r="BM22" s="8">
        <f t="shared" si="22"/>
        <v>31.19</v>
      </c>
      <c r="BN22" s="8">
        <f t="shared" si="23"/>
        <v>31.19</v>
      </c>
      <c r="BO22" s="8">
        <f t="shared" si="24"/>
        <v>31.19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940</v>
      </c>
      <c r="G23" s="16">
        <f>'[3]05'!G25</f>
        <v>0</v>
      </c>
      <c r="H23" s="17">
        <f t="shared" si="27"/>
        <v>1260</v>
      </c>
      <c r="I23" s="15">
        <f>'[3]05'!J25</f>
        <v>310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31.19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31.19</v>
      </c>
      <c r="AE23" s="8">
        <f t="shared" si="11"/>
        <v>31.19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31.19</v>
      </c>
      <c r="AL23" s="8">
        <f t="shared" si="31"/>
        <v>247.62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247.62</v>
      </c>
      <c r="AT23" s="8">
        <v>31.19</v>
      </c>
      <c r="AU23" s="8">
        <v>31.19</v>
      </c>
      <c r="AW23" s="204">
        <v>31.19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31.19</v>
      </c>
      <c r="BD23" s="204">
        <v>31.19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31.19</v>
      </c>
      <c r="BL23" s="8">
        <f t="shared" si="21"/>
        <v>31.19</v>
      </c>
      <c r="BM23" s="8">
        <f t="shared" si="22"/>
        <v>31.19</v>
      </c>
      <c r="BN23" s="8">
        <f t="shared" si="23"/>
        <v>31.19</v>
      </c>
      <c r="BO23" s="8">
        <f t="shared" si="24"/>
        <v>31.19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940</v>
      </c>
      <c r="G24" s="16">
        <f>'[3]05'!G26</f>
        <v>0</v>
      </c>
      <c r="H24" s="17">
        <f t="shared" si="27"/>
        <v>1260</v>
      </c>
      <c r="I24" s="15">
        <f>'[3]05'!J26</f>
        <v>310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31.19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31.19</v>
      </c>
      <c r="AE24" s="8">
        <f t="shared" si="11"/>
        <v>31.19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31.19</v>
      </c>
      <c r="AL24" s="8">
        <f t="shared" si="31"/>
        <v>247.62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247.62</v>
      </c>
      <c r="AT24" s="8">
        <v>31.19</v>
      </c>
      <c r="AU24" s="8">
        <v>31.19</v>
      </c>
      <c r="AW24" s="204">
        <v>31.19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31.19</v>
      </c>
      <c r="BD24" s="204">
        <v>31.19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31.19</v>
      </c>
      <c r="BL24" s="8">
        <f t="shared" si="21"/>
        <v>31.19</v>
      </c>
      <c r="BM24" s="8">
        <f t="shared" si="22"/>
        <v>31.19</v>
      </c>
      <c r="BN24" s="8">
        <f t="shared" si="23"/>
        <v>31.19</v>
      </c>
      <c r="BO24" s="8">
        <f t="shared" si="24"/>
        <v>31.19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940</v>
      </c>
      <c r="G25" s="16">
        <f>'[3]05'!G27</f>
        <v>0</v>
      </c>
      <c r="H25" s="17">
        <f t="shared" si="27"/>
        <v>1260</v>
      </c>
      <c r="I25" s="15">
        <f>'[3]05'!J27</f>
        <v>310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31.19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31.19</v>
      </c>
      <c r="AE25" s="8">
        <f t="shared" si="11"/>
        <v>31.19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31.19</v>
      </c>
      <c r="AL25" s="8">
        <f t="shared" si="31"/>
        <v>247.62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247.62</v>
      </c>
      <c r="AT25" s="8">
        <v>31.19</v>
      </c>
      <c r="AU25" s="8">
        <v>31.19</v>
      </c>
      <c r="AW25" s="204">
        <v>31.19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31.19</v>
      </c>
      <c r="BD25" s="204">
        <v>31.19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31.19</v>
      </c>
      <c r="BL25" s="8">
        <f t="shared" si="21"/>
        <v>31.19</v>
      </c>
      <c r="BM25" s="8">
        <f t="shared" si="22"/>
        <v>31.19</v>
      </c>
      <c r="BN25" s="8">
        <f t="shared" si="23"/>
        <v>31.19</v>
      </c>
      <c r="BO25" s="8">
        <f t="shared" si="24"/>
        <v>31.19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940</v>
      </c>
      <c r="G26" s="16">
        <f>'[3]05'!G28</f>
        <v>0</v>
      </c>
      <c r="H26" s="17">
        <f t="shared" si="27"/>
        <v>1260</v>
      </c>
      <c r="I26" s="15">
        <f>'[3]05'!J28</f>
        <v>310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31.19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31.19</v>
      </c>
      <c r="AE26" s="8">
        <f t="shared" si="11"/>
        <v>31.19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31.19</v>
      </c>
      <c r="AL26" s="8">
        <f t="shared" si="31"/>
        <v>247.62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247.62</v>
      </c>
      <c r="AT26" s="8">
        <v>31.19</v>
      </c>
      <c r="AU26" s="8">
        <v>31.19</v>
      </c>
      <c r="AW26" s="204">
        <v>31.19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31.19</v>
      </c>
      <c r="BD26" s="204">
        <v>31.19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31.19</v>
      </c>
      <c r="BL26" s="8">
        <f t="shared" si="21"/>
        <v>31.19</v>
      </c>
      <c r="BM26" s="8">
        <f t="shared" si="22"/>
        <v>31.19</v>
      </c>
      <c r="BN26" s="8">
        <f t="shared" si="23"/>
        <v>31.19</v>
      </c>
      <c r="BO26" s="8">
        <f t="shared" si="24"/>
        <v>31.19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940</v>
      </c>
      <c r="G27" s="16">
        <f>'[3]05'!G29</f>
        <v>0</v>
      </c>
      <c r="H27" s="17">
        <f t="shared" si="27"/>
        <v>1260</v>
      </c>
      <c r="I27" s="15">
        <f>'[3]05'!J29</f>
        <v>310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31.19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31.19</v>
      </c>
      <c r="AE27" s="8">
        <f t="shared" si="11"/>
        <v>31.19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31.19</v>
      </c>
      <c r="AL27" s="8">
        <f t="shared" si="31"/>
        <v>247.62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247.62</v>
      </c>
      <c r="AT27" s="8">
        <v>31.19</v>
      </c>
      <c r="AU27" s="8">
        <v>31.19</v>
      </c>
      <c r="AW27" s="204">
        <v>31.19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31.19</v>
      </c>
      <c r="BD27" s="204">
        <v>31.19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31.19</v>
      </c>
      <c r="BL27" s="8">
        <f t="shared" si="21"/>
        <v>31.19</v>
      </c>
      <c r="BM27" s="8">
        <f t="shared" si="22"/>
        <v>31.19</v>
      </c>
      <c r="BN27" s="8">
        <f t="shared" si="23"/>
        <v>31.19</v>
      </c>
      <c r="BO27" s="8">
        <f t="shared" si="24"/>
        <v>31.19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940</v>
      </c>
      <c r="G28" s="16">
        <f>'[3]05'!G30</f>
        <v>0</v>
      </c>
      <c r="H28" s="17">
        <f t="shared" si="27"/>
        <v>1260</v>
      </c>
      <c r="I28" s="15">
        <f>'[3]05'!J30</f>
        <v>310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31.19</v>
      </c>
      <c r="AE28" s="8">
        <f t="shared" si="11"/>
        <v>31.19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31.19</v>
      </c>
      <c r="AL28" s="8">
        <f t="shared" si="31"/>
        <v>247.62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247.62</v>
      </c>
      <c r="AT28" s="8">
        <v>31.19</v>
      </c>
      <c r="AU28" s="8">
        <v>31.19</v>
      </c>
      <c r="AW28" s="204">
        <v>31.19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31.19</v>
      </c>
      <c r="BD28" s="204">
        <v>31.19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31.19</v>
      </c>
      <c r="BL28" s="8">
        <f t="shared" si="21"/>
        <v>31.19</v>
      </c>
      <c r="BM28" s="8">
        <f t="shared" si="22"/>
        <v>31.19</v>
      </c>
      <c r="BN28" s="8">
        <f t="shared" si="23"/>
        <v>31.19</v>
      </c>
      <c r="BO28" s="8">
        <f t="shared" si="24"/>
        <v>31.19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940</v>
      </c>
      <c r="G29" s="16">
        <f>'[3]05'!G31</f>
        <v>0</v>
      </c>
      <c r="H29" s="17">
        <f t="shared" si="27"/>
        <v>1260</v>
      </c>
      <c r="I29" s="15">
        <f>'[3]05'!J31</f>
        <v>306.98099999999999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306.98099999999999</v>
      </c>
      <c r="P29" s="18">
        <f>frq!C29</f>
        <v>1</v>
      </c>
      <c r="Q29" s="15">
        <f t="shared" si="29"/>
        <v>306.98099999999999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306.98099999999999</v>
      </c>
      <c r="X29" s="8">
        <f t="shared" si="4"/>
        <v>31.19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31.19</v>
      </c>
      <c r="AE29" s="8">
        <f t="shared" si="11"/>
        <v>31.19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31.19</v>
      </c>
      <c r="AL29" s="8">
        <f t="shared" si="31"/>
        <v>244.601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244.601</v>
      </c>
      <c r="AT29" s="8">
        <v>31.19</v>
      </c>
      <c r="AU29" s="8">
        <v>31.19</v>
      </c>
      <c r="AW29" s="204">
        <v>31.19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31.19</v>
      </c>
      <c r="BD29" s="204">
        <v>31.19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31.19</v>
      </c>
      <c r="BL29" s="8">
        <f t="shared" si="21"/>
        <v>31.19</v>
      </c>
      <c r="BM29" s="8">
        <f t="shared" si="22"/>
        <v>31.19</v>
      </c>
      <c r="BN29" s="8">
        <f t="shared" si="23"/>
        <v>31.19</v>
      </c>
      <c r="BO29" s="8">
        <f t="shared" si="24"/>
        <v>31.19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940</v>
      </c>
      <c r="G30" s="16">
        <f>'[3]05'!G32</f>
        <v>0</v>
      </c>
      <c r="H30" s="17">
        <f t="shared" si="27"/>
        <v>1260</v>
      </c>
      <c r="I30" s="15">
        <f>'[3]05'!J32</f>
        <v>310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31.19</v>
      </c>
      <c r="AE30" s="8">
        <f t="shared" si="11"/>
        <v>31.19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31.19</v>
      </c>
      <c r="AL30" s="8">
        <f t="shared" si="31"/>
        <v>247.62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247.62</v>
      </c>
      <c r="AT30" s="8">
        <v>31.19</v>
      </c>
      <c r="AU30" s="8">
        <v>31.19</v>
      </c>
      <c r="AW30" s="204">
        <v>31.19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31.19</v>
      </c>
      <c r="BD30" s="204">
        <v>31.19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31.19</v>
      </c>
      <c r="BL30" s="8">
        <f t="shared" si="21"/>
        <v>31.19</v>
      </c>
      <c r="BM30" s="8">
        <f t="shared" si="22"/>
        <v>31.19</v>
      </c>
      <c r="BN30" s="8">
        <f t="shared" si="23"/>
        <v>31.19</v>
      </c>
      <c r="BO30" s="8">
        <f t="shared" si="24"/>
        <v>31.19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940</v>
      </c>
      <c r="G31" s="16">
        <f>'[3]05'!G33</f>
        <v>0</v>
      </c>
      <c r="H31" s="17">
        <f t="shared" si="27"/>
        <v>1260</v>
      </c>
      <c r="I31" s="15">
        <f>'[3]05'!J33</f>
        <v>310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31.19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31.19</v>
      </c>
      <c r="AE31" s="8">
        <f t="shared" si="11"/>
        <v>31.19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31.19</v>
      </c>
      <c r="AL31" s="8">
        <f t="shared" si="31"/>
        <v>247.62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247.62</v>
      </c>
      <c r="AT31" s="8">
        <v>31.19</v>
      </c>
      <c r="AU31" s="8">
        <v>31.19</v>
      </c>
      <c r="AW31" s="204">
        <v>31.19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31.19</v>
      </c>
      <c r="BD31" s="204">
        <v>31.19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31.19</v>
      </c>
      <c r="BL31" s="8">
        <f t="shared" si="21"/>
        <v>31.19</v>
      </c>
      <c r="BM31" s="8">
        <f t="shared" si="22"/>
        <v>31.19</v>
      </c>
      <c r="BN31" s="8">
        <f t="shared" si="23"/>
        <v>31.19</v>
      </c>
      <c r="BO31" s="8">
        <f t="shared" si="24"/>
        <v>31.19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940</v>
      </c>
      <c r="G32" s="16">
        <f>'[3]05'!G34</f>
        <v>0</v>
      </c>
      <c r="H32" s="17">
        <f t="shared" si="27"/>
        <v>1260</v>
      </c>
      <c r="I32" s="15">
        <f>'[3]05'!J34</f>
        <v>310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31.19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31.19</v>
      </c>
      <c r="AE32" s="8">
        <f t="shared" si="11"/>
        <v>31.19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31.19</v>
      </c>
      <c r="AL32" s="8">
        <f t="shared" si="31"/>
        <v>247.62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247.62</v>
      </c>
      <c r="AT32" s="8">
        <v>31.19</v>
      </c>
      <c r="AU32" s="8">
        <v>31.19</v>
      </c>
      <c r="AW32" s="204">
        <v>31.19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31.19</v>
      </c>
      <c r="BD32" s="204">
        <v>31.19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31.19</v>
      </c>
      <c r="BL32" s="8">
        <f t="shared" si="21"/>
        <v>31.19</v>
      </c>
      <c r="BM32" s="8">
        <f t="shared" si="22"/>
        <v>31.19</v>
      </c>
      <c r="BN32" s="8">
        <f t="shared" si="23"/>
        <v>31.19</v>
      </c>
      <c r="BO32" s="8">
        <f t="shared" si="24"/>
        <v>31.19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940</v>
      </c>
      <c r="G33" s="16">
        <f>'[3]05'!G35</f>
        <v>0</v>
      </c>
      <c r="H33" s="17">
        <f t="shared" si="27"/>
        <v>1260</v>
      </c>
      <c r="I33" s="15">
        <f>'[3]05'!J35</f>
        <v>286.02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286.02</v>
      </c>
      <c r="P33" s="18">
        <f>frq!C33</f>
        <v>1</v>
      </c>
      <c r="Q33" s="15">
        <f t="shared" si="29"/>
        <v>286.02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286.02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31.19</v>
      </c>
      <c r="AU33" s="8">
        <v>31.19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31.19</v>
      </c>
      <c r="BM33" s="8">
        <f t="shared" si="22"/>
        <v>31.19</v>
      </c>
      <c r="BN33" s="8">
        <f t="shared" si="23"/>
        <v>0</v>
      </c>
      <c r="BO33" s="8">
        <f t="shared" si="24"/>
        <v>32</v>
      </c>
      <c r="BP33" s="182">
        <f t="shared" si="25"/>
        <v>31.19</v>
      </c>
      <c r="BQ33" s="182">
        <f t="shared" si="26"/>
        <v>-0.80999999999999872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940</v>
      </c>
      <c r="G34" s="16">
        <f>'[3]05'!G36</f>
        <v>0</v>
      </c>
      <c r="H34" s="17">
        <f t="shared" si="27"/>
        <v>1260</v>
      </c>
      <c r="I34" s="15">
        <f>'[3]05'!J36</f>
        <v>286.02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286.02</v>
      </c>
      <c r="P34" s="18">
        <f>frq!C34</f>
        <v>1</v>
      </c>
      <c r="Q34" s="15">
        <f t="shared" si="29"/>
        <v>286.02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286.02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254.01999999999998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254.01999999999998</v>
      </c>
      <c r="AT34" s="8">
        <v>31.19</v>
      </c>
      <c r="AU34" s="8">
        <v>31.19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31.19</v>
      </c>
      <c r="BM34" s="8">
        <f t="shared" si="22"/>
        <v>31.19</v>
      </c>
      <c r="BN34" s="8">
        <f t="shared" si="23"/>
        <v>0</v>
      </c>
      <c r="BO34" s="8">
        <f t="shared" si="24"/>
        <v>32</v>
      </c>
      <c r="BP34" s="182">
        <f t="shared" si="25"/>
        <v>31.19</v>
      </c>
      <c r="BQ34" s="182">
        <f t="shared" si="26"/>
        <v>-0.80999999999999872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940</v>
      </c>
      <c r="G35" s="16">
        <f>'[3]05'!G37</f>
        <v>0</v>
      </c>
      <c r="H35" s="17">
        <f t="shared" si="27"/>
        <v>1260</v>
      </c>
      <c r="I35" s="15">
        <f>'[3]05'!J37</f>
        <v>286.02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286.02</v>
      </c>
      <c r="P35" s="18">
        <f>frq!C35</f>
        <v>1</v>
      </c>
      <c r="Q35" s="15">
        <f t="shared" si="29"/>
        <v>286.02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286.02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254.01999999999998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254.01999999999998</v>
      </c>
      <c r="AT35" s="8">
        <v>0</v>
      </c>
      <c r="AU35" s="8">
        <v>32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940</v>
      </c>
      <c r="G36" s="16">
        <f>'[3]05'!G38</f>
        <v>0</v>
      </c>
      <c r="H36" s="17">
        <f t="shared" si="27"/>
        <v>1260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3.58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3.58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3.58</v>
      </c>
      <c r="AU36" s="8">
        <v>32</v>
      </c>
      <c r="AW36" s="204">
        <v>3.58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3.58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3.58</v>
      </c>
      <c r="BM36" s="8">
        <f t="shared" si="22"/>
        <v>32</v>
      </c>
      <c r="BN36" s="8">
        <f t="shared" si="23"/>
        <v>3.58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940</v>
      </c>
      <c r="G37" s="16">
        <f>'[3]05'!G39</f>
        <v>0</v>
      </c>
      <c r="H37" s="17">
        <f t="shared" si="27"/>
        <v>1260</v>
      </c>
      <c r="I37" s="15">
        <f>'[3]05'!J39</f>
        <v>298.42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298.42</v>
      </c>
      <c r="P37" s="18">
        <f>frq!C37</f>
        <v>1</v>
      </c>
      <c r="Q37" s="15">
        <f t="shared" si="29"/>
        <v>298.42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298.42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940</v>
      </c>
      <c r="G38" s="16">
        <f>'[3]05'!G40</f>
        <v>0</v>
      </c>
      <c r="H38" s="17">
        <f t="shared" si="27"/>
        <v>1260</v>
      </c>
      <c r="I38" s="15">
        <f>'[3]05'!J40</f>
        <v>298.42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298.42</v>
      </c>
      <c r="P38" s="18">
        <f>frq!C38</f>
        <v>1</v>
      </c>
      <c r="Q38" s="15">
        <f t="shared" si="29"/>
        <v>298.42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298.42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940</v>
      </c>
      <c r="G39" s="16">
        <f>'[3]05'!G41</f>
        <v>0</v>
      </c>
      <c r="H39" s="17">
        <f t="shared" si="27"/>
        <v>1260</v>
      </c>
      <c r="I39" s="15">
        <f>'[3]05'!J41</f>
        <v>298.42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298.42</v>
      </c>
      <c r="P39" s="18">
        <f>frq!C39</f>
        <v>1</v>
      </c>
      <c r="Q39" s="15">
        <f t="shared" si="29"/>
        <v>298.42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940</v>
      </c>
      <c r="G40" s="16">
        <f>'[3]05'!G42</f>
        <v>0</v>
      </c>
      <c r="H40" s="17">
        <f t="shared" si="27"/>
        <v>1260</v>
      </c>
      <c r="I40" s="15">
        <f>'[3]05'!J42</f>
        <v>298.42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298.42</v>
      </c>
      <c r="P40" s="18">
        <f>frq!C40</f>
        <v>1</v>
      </c>
      <c r="Q40" s="15">
        <f t="shared" si="29"/>
        <v>298.42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940</v>
      </c>
      <c r="G41" s="16">
        <f>'[3]05'!G43</f>
        <v>0</v>
      </c>
      <c r="H41" s="17">
        <f t="shared" si="27"/>
        <v>1260</v>
      </c>
      <c r="I41" s="15">
        <f>'[3]05'!J43</f>
        <v>298.42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298.42</v>
      </c>
      <c r="P41" s="18">
        <f>frq!C41</f>
        <v>1</v>
      </c>
      <c r="Q41" s="15">
        <f t="shared" si="29"/>
        <v>298.42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298.42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940</v>
      </c>
      <c r="G42" s="16">
        <f>'[3]05'!G44</f>
        <v>0</v>
      </c>
      <c r="H42" s="17">
        <f t="shared" si="27"/>
        <v>1260</v>
      </c>
      <c r="I42" s="15">
        <f>'[3]05'!J44</f>
        <v>298.42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298.42</v>
      </c>
      <c r="P42" s="18">
        <f>frq!C42</f>
        <v>1</v>
      </c>
      <c r="Q42" s="15">
        <f t="shared" si="29"/>
        <v>298.42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298.42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940</v>
      </c>
      <c r="G43" s="16">
        <f>'[3]05'!G45</f>
        <v>0</v>
      </c>
      <c r="H43" s="17">
        <f t="shared" si="27"/>
        <v>1260</v>
      </c>
      <c r="I43" s="15">
        <f>'[3]05'!J45</f>
        <v>298.42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298.42</v>
      </c>
      <c r="P43" s="18">
        <f>frq!C43</f>
        <v>1</v>
      </c>
      <c r="Q43" s="15">
        <f t="shared" si="29"/>
        <v>298.42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298.42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940</v>
      </c>
      <c r="G44" s="16">
        <f>'[3]05'!G46</f>
        <v>0</v>
      </c>
      <c r="H44" s="17">
        <f t="shared" si="27"/>
        <v>1260</v>
      </c>
      <c r="I44" s="15">
        <f>'[3]05'!J46</f>
        <v>298.42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298.42</v>
      </c>
      <c r="P44" s="18">
        <f>frq!C44</f>
        <v>1</v>
      </c>
      <c r="Q44" s="15">
        <f t="shared" si="29"/>
        <v>298.42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298.42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940</v>
      </c>
      <c r="G45" s="16">
        <f>'[3]05'!G47</f>
        <v>0</v>
      </c>
      <c r="H45" s="17">
        <f t="shared" si="27"/>
        <v>1260</v>
      </c>
      <c r="I45" s="15">
        <f>'[3]05'!J47</f>
        <v>298.42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298.42</v>
      </c>
      <c r="P45" s="18">
        <f>frq!C45</f>
        <v>1</v>
      </c>
      <c r="Q45" s="15">
        <f t="shared" si="29"/>
        <v>298.42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298.42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940</v>
      </c>
      <c r="G46" s="16">
        <f>'[3]05'!G48</f>
        <v>0</v>
      </c>
      <c r="H46" s="17">
        <f t="shared" si="27"/>
        <v>1260</v>
      </c>
      <c r="I46" s="15">
        <f>'[3]05'!J48</f>
        <v>305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305</v>
      </c>
      <c r="P46" s="18">
        <f>frq!C46</f>
        <v>1</v>
      </c>
      <c r="Q46" s="15">
        <f t="shared" si="29"/>
        <v>305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30.69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30.69</v>
      </c>
      <c r="AE46" s="8">
        <f t="shared" si="11"/>
        <v>30.69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30.69</v>
      </c>
      <c r="AL46" s="8">
        <f t="shared" si="31"/>
        <v>243.62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243.62</v>
      </c>
      <c r="AT46" s="8">
        <v>30.69</v>
      </c>
      <c r="AU46" s="8">
        <v>30.69</v>
      </c>
      <c r="AW46" s="204">
        <v>30.69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30.69</v>
      </c>
      <c r="BD46" s="204">
        <v>30.69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30.69</v>
      </c>
      <c r="BL46" s="8">
        <f t="shared" si="21"/>
        <v>30.69</v>
      </c>
      <c r="BM46" s="8">
        <f t="shared" si="22"/>
        <v>30.69</v>
      </c>
      <c r="BN46" s="8">
        <f t="shared" si="23"/>
        <v>30.69</v>
      </c>
      <c r="BO46" s="8">
        <f t="shared" si="24"/>
        <v>30.69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940</v>
      </c>
      <c r="G47" s="16">
        <f>'[3]05'!G49</f>
        <v>0</v>
      </c>
      <c r="H47" s="17">
        <f t="shared" si="27"/>
        <v>1260</v>
      </c>
      <c r="I47" s="15">
        <f>'[3]05'!J49</f>
        <v>305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305</v>
      </c>
      <c r="P47" s="18">
        <f>frq!C47</f>
        <v>1</v>
      </c>
      <c r="Q47" s="15">
        <f t="shared" si="29"/>
        <v>305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30.69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30.69</v>
      </c>
      <c r="AE47" s="8">
        <f t="shared" si="11"/>
        <v>30.69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30.69</v>
      </c>
      <c r="AL47" s="8">
        <f t="shared" si="31"/>
        <v>243.62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243.62</v>
      </c>
      <c r="AT47" s="8">
        <v>30.69</v>
      </c>
      <c r="AU47" s="8">
        <v>30.69</v>
      </c>
      <c r="AW47" s="204">
        <v>30.69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30.69</v>
      </c>
      <c r="BD47" s="204">
        <v>30.69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30.69</v>
      </c>
      <c r="BL47" s="8">
        <f t="shared" si="21"/>
        <v>30.69</v>
      </c>
      <c r="BM47" s="8">
        <f t="shared" si="22"/>
        <v>30.69</v>
      </c>
      <c r="BN47" s="8">
        <f t="shared" si="23"/>
        <v>30.69</v>
      </c>
      <c r="BO47" s="8">
        <f t="shared" si="24"/>
        <v>30.69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940</v>
      </c>
      <c r="G48" s="16">
        <f>'[3]05'!G50</f>
        <v>0</v>
      </c>
      <c r="H48" s="17">
        <f t="shared" si="27"/>
        <v>1260</v>
      </c>
      <c r="I48" s="15">
        <f>'[3]05'!J50</f>
        <v>305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305</v>
      </c>
      <c r="P48" s="18">
        <f>frq!C48</f>
        <v>1</v>
      </c>
      <c r="Q48" s="15">
        <f t="shared" si="29"/>
        <v>305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305</v>
      </c>
      <c r="X48" s="8">
        <f t="shared" si="4"/>
        <v>30.69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30.69</v>
      </c>
      <c r="AE48" s="8">
        <f t="shared" si="11"/>
        <v>30.69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30.69</v>
      </c>
      <c r="AL48" s="8">
        <f t="shared" si="31"/>
        <v>243.62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243.62</v>
      </c>
      <c r="AT48" s="8">
        <v>30.69</v>
      </c>
      <c r="AU48" s="8">
        <v>30.69</v>
      </c>
      <c r="AW48" s="204">
        <v>30.69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30.69</v>
      </c>
      <c r="BD48" s="204">
        <v>30.69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30.69</v>
      </c>
      <c r="BL48" s="8">
        <f t="shared" si="21"/>
        <v>30.69</v>
      </c>
      <c r="BM48" s="8">
        <f t="shared" si="22"/>
        <v>30.69</v>
      </c>
      <c r="BN48" s="8">
        <f t="shared" si="23"/>
        <v>30.69</v>
      </c>
      <c r="BO48" s="8">
        <f t="shared" si="24"/>
        <v>30.69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940</v>
      </c>
      <c r="G49" s="16">
        <f>'[3]05'!G51</f>
        <v>0</v>
      </c>
      <c r="H49" s="17">
        <f t="shared" si="27"/>
        <v>1260</v>
      </c>
      <c r="I49" s="15">
        <f>'[3]05'!J51</f>
        <v>305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305</v>
      </c>
      <c r="P49" s="18">
        <f>frq!C49</f>
        <v>1</v>
      </c>
      <c r="Q49" s="15">
        <f t="shared" si="29"/>
        <v>305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305</v>
      </c>
      <c r="X49" s="8">
        <f t="shared" si="4"/>
        <v>30.69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30.69</v>
      </c>
      <c r="AE49" s="8">
        <f t="shared" si="11"/>
        <v>30.69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30.69</v>
      </c>
      <c r="AL49" s="8">
        <f t="shared" si="31"/>
        <v>243.62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243.62</v>
      </c>
      <c r="AT49" s="8">
        <v>30.69</v>
      </c>
      <c r="AU49" s="8">
        <v>30.69</v>
      </c>
      <c r="AW49" s="204">
        <v>30.69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30.69</v>
      </c>
      <c r="BD49" s="204">
        <v>30.69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30.69</v>
      </c>
      <c r="BL49" s="8">
        <f t="shared" si="21"/>
        <v>30.69</v>
      </c>
      <c r="BM49" s="8">
        <f t="shared" si="22"/>
        <v>30.69</v>
      </c>
      <c r="BN49" s="8">
        <f t="shared" si="23"/>
        <v>30.69</v>
      </c>
      <c r="BO49" s="8">
        <f t="shared" si="24"/>
        <v>30.69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940</v>
      </c>
      <c r="G50" s="16">
        <f>'[3]05'!G52</f>
        <v>0</v>
      </c>
      <c r="H50" s="17">
        <f t="shared" si="27"/>
        <v>1260</v>
      </c>
      <c r="I50" s="15">
        <f>'[3]05'!J52</f>
        <v>305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305</v>
      </c>
      <c r="P50" s="18">
        <f>frq!C50</f>
        <v>1</v>
      </c>
      <c r="Q50" s="15">
        <f t="shared" si="29"/>
        <v>305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305</v>
      </c>
      <c r="X50" s="8">
        <f t="shared" si="4"/>
        <v>30.69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30.69</v>
      </c>
      <c r="AE50" s="8">
        <f t="shared" si="11"/>
        <v>30.69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30.69</v>
      </c>
      <c r="AL50" s="8">
        <f t="shared" si="31"/>
        <v>243.62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243.62</v>
      </c>
      <c r="AT50" s="8">
        <v>30.69</v>
      </c>
      <c r="AU50" s="8">
        <v>30.69</v>
      </c>
      <c r="AW50" s="204">
        <v>30.69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30.69</v>
      </c>
      <c r="BD50" s="204">
        <v>30.69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30.69</v>
      </c>
      <c r="BL50" s="8">
        <f t="shared" si="21"/>
        <v>30.69</v>
      </c>
      <c r="BM50" s="8">
        <f t="shared" si="22"/>
        <v>30.69</v>
      </c>
      <c r="BN50" s="8">
        <f t="shared" si="23"/>
        <v>30.69</v>
      </c>
      <c r="BO50" s="8">
        <f t="shared" si="24"/>
        <v>30.69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920</v>
      </c>
      <c r="G51" s="16">
        <f>'[3]05'!G53</f>
        <v>0</v>
      </c>
      <c r="H51" s="17">
        <f t="shared" si="27"/>
        <v>1240</v>
      </c>
      <c r="I51" s="15">
        <f>'[3]05'!J53</f>
        <v>295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295</v>
      </c>
      <c r="P51" s="18">
        <f>frq!C51</f>
        <v>1</v>
      </c>
      <c r="Q51" s="15">
        <f t="shared" si="29"/>
        <v>295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295</v>
      </c>
      <c r="X51" s="8">
        <f t="shared" si="4"/>
        <v>29.68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29.68</v>
      </c>
      <c r="AE51" s="8">
        <f t="shared" si="11"/>
        <v>29.68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29.68</v>
      </c>
      <c r="AL51" s="8">
        <f t="shared" si="31"/>
        <v>235.64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235.64</v>
      </c>
      <c r="AT51" s="8">
        <v>29.68</v>
      </c>
      <c r="AU51" s="8">
        <v>29.68</v>
      </c>
      <c r="AW51" s="204">
        <v>29.68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29.68</v>
      </c>
      <c r="BD51" s="204">
        <v>29.68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29.68</v>
      </c>
      <c r="BL51" s="8">
        <f t="shared" si="21"/>
        <v>29.68</v>
      </c>
      <c r="BM51" s="8">
        <f t="shared" si="22"/>
        <v>29.68</v>
      </c>
      <c r="BN51" s="8">
        <f t="shared" si="23"/>
        <v>29.68</v>
      </c>
      <c r="BO51" s="8">
        <f t="shared" si="24"/>
        <v>29.68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920</v>
      </c>
      <c r="G52" s="16">
        <f>'[3]05'!G54</f>
        <v>0</v>
      </c>
      <c r="H52" s="17">
        <f t="shared" si="27"/>
        <v>1240</v>
      </c>
      <c r="I52" s="15">
        <f>'[3]05'!J54</f>
        <v>295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295</v>
      </c>
      <c r="P52" s="18">
        <f>frq!C52</f>
        <v>1</v>
      </c>
      <c r="Q52" s="15">
        <f t="shared" si="29"/>
        <v>295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295</v>
      </c>
      <c r="X52" s="8">
        <f t="shared" si="4"/>
        <v>29.68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29.68</v>
      </c>
      <c r="AE52" s="8">
        <f t="shared" si="11"/>
        <v>29.68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29.68</v>
      </c>
      <c r="AL52" s="8">
        <f t="shared" si="31"/>
        <v>235.64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235.64</v>
      </c>
      <c r="AT52" s="8">
        <v>29.68</v>
      </c>
      <c r="AU52" s="8">
        <v>29.68</v>
      </c>
      <c r="AW52" s="204">
        <v>29.68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29.68</v>
      </c>
      <c r="BD52" s="204">
        <v>29.68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29.68</v>
      </c>
      <c r="BL52" s="8">
        <f t="shared" si="21"/>
        <v>29.68</v>
      </c>
      <c r="BM52" s="8">
        <f t="shared" si="22"/>
        <v>29.68</v>
      </c>
      <c r="BN52" s="8">
        <f t="shared" si="23"/>
        <v>29.68</v>
      </c>
      <c r="BO52" s="8">
        <f t="shared" si="24"/>
        <v>29.68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920</v>
      </c>
      <c r="G53" s="16">
        <f>'[3]05'!G55</f>
        <v>0</v>
      </c>
      <c r="H53" s="17">
        <f t="shared" si="27"/>
        <v>1240</v>
      </c>
      <c r="I53" s="15">
        <f>'[3]05'!J55</f>
        <v>295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295</v>
      </c>
      <c r="P53" s="18">
        <f>frq!C53</f>
        <v>1</v>
      </c>
      <c r="Q53" s="15">
        <f t="shared" si="29"/>
        <v>295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295</v>
      </c>
      <c r="X53" s="8">
        <f t="shared" si="4"/>
        <v>29.68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29.68</v>
      </c>
      <c r="AE53" s="8">
        <f t="shared" si="11"/>
        <v>29.68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29.68</v>
      </c>
      <c r="AL53" s="8">
        <f t="shared" si="31"/>
        <v>235.64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235.64</v>
      </c>
      <c r="AT53" s="8">
        <v>29.68</v>
      </c>
      <c r="AU53" s="8">
        <v>29.68</v>
      </c>
      <c r="AW53" s="204">
        <v>29.68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29.68</v>
      </c>
      <c r="BD53" s="204">
        <v>29.68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29.68</v>
      </c>
      <c r="BL53" s="8">
        <f t="shared" si="21"/>
        <v>29.68</v>
      </c>
      <c r="BM53" s="8">
        <f t="shared" si="22"/>
        <v>29.68</v>
      </c>
      <c r="BN53" s="8">
        <f t="shared" si="23"/>
        <v>29.68</v>
      </c>
      <c r="BO53" s="8">
        <f t="shared" si="24"/>
        <v>29.68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920</v>
      </c>
      <c r="G54" s="16">
        <f>'[3]05'!G56</f>
        <v>0</v>
      </c>
      <c r="H54" s="17">
        <f t="shared" si="27"/>
        <v>1240</v>
      </c>
      <c r="I54" s="15">
        <f>'[3]05'!J56</f>
        <v>295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295</v>
      </c>
      <c r="P54" s="18">
        <f>frq!C54</f>
        <v>1</v>
      </c>
      <c r="Q54" s="15">
        <f t="shared" si="29"/>
        <v>295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295</v>
      </c>
      <c r="X54" s="8">
        <f t="shared" si="4"/>
        <v>29.68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29.68</v>
      </c>
      <c r="AE54" s="8">
        <f t="shared" si="11"/>
        <v>29.68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29.68</v>
      </c>
      <c r="AL54" s="8">
        <f t="shared" si="31"/>
        <v>235.64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235.64</v>
      </c>
      <c r="AT54" s="8">
        <v>29.68</v>
      </c>
      <c r="AU54" s="8">
        <v>29.68</v>
      </c>
      <c r="AW54" s="204">
        <v>29.68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29.68</v>
      </c>
      <c r="BD54" s="204">
        <v>29.68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29.68</v>
      </c>
      <c r="BL54" s="8">
        <f t="shared" si="21"/>
        <v>29.68</v>
      </c>
      <c r="BM54" s="8">
        <f t="shared" si="22"/>
        <v>29.68</v>
      </c>
      <c r="BN54" s="8">
        <f t="shared" si="23"/>
        <v>29.68</v>
      </c>
      <c r="BO54" s="8">
        <f t="shared" si="24"/>
        <v>29.68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920</v>
      </c>
      <c r="G55" s="16">
        <f>'[3]05'!G57</f>
        <v>0</v>
      </c>
      <c r="H55" s="17">
        <f t="shared" si="27"/>
        <v>1240</v>
      </c>
      <c r="I55" s="15">
        <f>'[3]05'!J57</f>
        <v>295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295</v>
      </c>
      <c r="P55" s="18">
        <f>frq!C55</f>
        <v>1</v>
      </c>
      <c r="Q55" s="15">
        <f t="shared" si="29"/>
        <v>295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295</v>
      </c>
      <c r="X55" s="8">
        <f t="shared" si="4"/>
        <v>29.68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29.68</v>
      </c>
      <c r="AE55" s="8">
        <f t="shared" si="11"/>
        <v>29.68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29.68</v>
      </c>
      <c r="AL55" s="8">
        <f t="shared" si="31"/>
        <v>235.64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235.64</v>
      </c>
      <c r="AT55" s="8">
        <v>29.68</v>
      </c>
      <c r="AU55" s="8">
        <v>29.68</v>
      </c>
      <c r="AW55" s="204">
        <v>29.68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29.68</v>
      </c>
      <c r="BD55" s="204">
        <v>29.68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29.68</v>
      </c>
      <c r="BL55" s="8">
        <f t="shared" si="21"/>
        <v>29.68</v>
      </c>
      <c r="BM55" s="8">
        <f t="shared" si="22"/>
        <v>29.68</v>
      </c>
      <c r="BN55" s="8">
        <f t="shared" si="23"/>
        <v>29.68</v>
      </c>
      <c r="BO55" s="8">
        <f t="shared" si="24"/>
        <v>29.68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920</v>
      </c>
      <c r="G56" s="16">
        <f>'[3]05'!G58</f>
        <v>0</v>
      </c>
      <c r="H56" s="17">
        <f t="shared" si="27"/>
        <v>1240</v>
      </c>
      <c r="I56" s="15">
        <f>'[3]05'!J58</f>
        <v>295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29.68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29.68</v>
      </c>
      <c r="AE56" s="8">
        <f t="shared" si="11"/>
        <v>29.68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29.68</v>
      </c>
      <c r="AL56" s="8">
        <f t="shared" si="31"/>
        <v>235.64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235.64</v>
      </c>
      <c r="AT56" s="8">
        <v>29.68</v>
      </c>
      <c r="AU56" s="8">
        <v>29.68</v>
      </c>
      <c r="AW56" s="204">
        <v>29.68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29.68</v>
      </c>
      <c r="BD56" s="204">
        <v>29.68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29.68</v>
      </c>
      <c r="BL56" s="8">
        <f t="shared" si="21"/>
        <v>29.68</v>
      </c>
      <c r="BM56" s="8">
        <f t="shared" si="22"/>
        <v>29.68</v>
      </c>
      <c r="BN56" s="8">
        <f t="shared" si="23"/>
        <v>29.68</v>
      </c>
      <c r="BO56" s="8">
        <f t="shared" si="24"/>
        <v>29.68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920</v>
      </c>
      <c r="G57" s="16">
        <f>'[3]05'!G59</f>
        <v>0</v>
      </c>
      <c r="H57" s="17">
        <f t="shared" si="27"/>
        <v>1240</v>
      </c>
      <c r="I57" s="15">
        <f>'[3]05'!J59</f>
        <v>295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29.68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29.68</v>
      </c>
      <c r="AE57" s="8">
        <f t="shared" si="11"/>
        <v>29.68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29.68</v>
      </c>
      <c r="AL57" s="8">
        <f t="shared" si="31"/>
        <v>235.64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235.64</v>
      </c>
      <c r="AT57" s="8">
        <v>29.68</v>
      </c>
      <c r="AU57" s="8">
        <v>29.68</v>
      </c>
      <c r="AW57" s="204">
        <v>29.68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29.68</v>
      </c>
      <c r="BD57" s="204">
        <v>29.68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29.68</v>
      </c>
      <c r="BL57" s="8">
        <f t="shared" si="21"/>
        <v>29.68</v>
      </c>
      <c r="BM57" s="8">
        <f t="shared" si="22"/>
        <v>29.68</v>
      </c>
      <c r="BN57" s="8">
        <f t="shared" si="23"/>
        <v>29.68</v>
      </c>
      <c r="BO57" s="8">
        <f t="shared" si="24"/>
        <v>29.68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920</v>
      </c>
      <c r="G58" s="16">
        <f>'[3]05'!G60</f>
        <v>0</v>
      </c>
      <c r="H58" s="17">
        <f t="shared" si="27"/>
        <v>1240</v>
      </c>
      <c r="I58" s="15">
        <f>'[3]05'!J60</f>
        <v>295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29.68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29.68</v>
      </c>
      <c r="AE58" s="8">
        <f t="shared" si="11"/>
        <v>29.68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29.68</v>
      </c>
      <c r="AL58" s="8">
        <f t="shared" si="31"/>
        <v>235.64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235.64</v>
      </c>
      <c r="AT58" s="8">
        <v>29.68</v>
      </c>
      <c r="AU58" s="8">
        <v>29.68</v>
      </c>
      <c r="AW58" s="204">
        <v>29.68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29.68</v>
      </c>
      <c r="BD58" s="204">
        <v>29.68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29.68</v>
      </c>
      <c r="BL58" s="8">
        <f t="shared" si="21"/>
        <v>29.68</v>
      </c>
      <c r="BM58" s="8">
        <f t="shared" si="22"/>
        <v>29.68</v>
      </c>
      <c r="BN58" s="8">
        <f t="shared" si="23"/>
        <v>29.68</v>
      </c>
      <c r="BO58" s="8">
        <f t="shared" si="24"/>
        <v>29.68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920</v>
      </c>
      <c r="G59" s="16">
        <f>'[3]05'!G61</f>
        <v>0</v>
      </c>
      <c r="H59" s="17">
        <f t="shared" si="27"/>
        <v>1240</v>
      </c>
      <c r="I59" s="15">
        <f>'[3]05'!J61</f>
        <v>295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29.68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29.68</v>
      </c>
      <c r="AE59" s="8">
        <f t="shared" si="11"/>
        <v>29.68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29.68</v>
      </c>
      <c r="AL59" s="8">
        <f t="shared" si="31"/>
        <v>235.64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235.64</v>
      </c>
      <c r="AT59" s="8">
        <v>29.68</v>
      </c>
      <c r="AU59" s="8">
        <v>29.68</v>
      </c>
      <c r="AW59" s="204">
        <v>29.68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29.68</v>
      </c>
      <c r="BD59" s="204">
        <v>29.68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29.68</v>
      </c>
      <c r="BL59" s="8">
        <f t="shared" si="21"/>
        <v>29.68</v>
      </c>
      <c r="BM59" s="8">
        <f t="shared" si="22"/>
        <v>29.68</v>
      </c>
      <c r="BN59" s="8">
        <f t="shared" si="23"/>
        <v>29.68</v>
      </c>
      <c r="BO59" s="8">
        <f t="shared" si="24"/>
        <v>29.68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920</v>
      </c>
      <c r="G60" s="16">
        <f>'[3]05'!G62</f>
        <v>0</v>
      </c>
      <c r="H60" s="17">
        <f t="shared" si="27"/>
        <v>1240</v>
      </c>
      <c r="I60" s="15">
        <f>'[3]05'!J62</f>
        <v>295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29.68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29.68</v>
      </c>
      <c r="AE60" s="8">
        <f t="shared" si="11"/>
        <v>29.68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29.68</v>
      </c>
      <c r="AL60" s="8">
        <f t="shared" si="31"/>
        <v>235.64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235.64</v>
      </c>
      <c r="AT60" s="8">
        <v>29.68</v>
      </c>
      <c r="AU60" s="8">
        <v>29.68</v>
      </c>
      <c r="AW60" s="204">
        <v>29.68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29.68</v>
      </c>
      <c r="BD60" s="204">
        <v>29.68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29.68</v>
      </c>
      <c r="BL60" s="8">
        <f t="shared" si="21"/>
        <v>29.68</v>
      </c>
      <c r="BM60" s="8">
        <f t="shared" si="22"/>
        <v>29.68</v>
      </c>
      <c r="BN60" s="8">
        <f t="shared" si="23"/>
        <v>29.68</v>
      </c>
      <c r="BO60" s="8">
        <f t="shared" si="24"/>
        <v>29.68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920</v>
      </c>
      <c r="G61" s="16">
        <f>'[3]05'!G63</f>
        <v>0</v>
      </c>
      <c r="H61" s="17">
        <f t="shared" si="27"/>
        <v>1240</v>
      </c>
      <c r="I61" s="15">
        <f>'[3]05'!J63</f>
        <v>295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920</v>
      </c>
      <c r="G62" s="16">
        <f>'[3]05'!G64</f>
        <v>0</v>
      </c>
      <c r="H62" s="17">
        <f t="shared" si="27"/>
        <v>1240</v>
      </c>
      <c r="I62" s="15">
        <f>'[3]05'!J64</f>
        <v>295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920</v>
      </c>
      <c r="G63" s="16">
        <f>'[3]05'!G65</f>
        <v>0</v>
      </c>
      <c r="H63" s="17">
        <f t="shared" si="27"/>
        <v>1240</v>
      </c>
      <c r="I63" s="15">
        <f>'[3]05'!J65</f>
        <v>295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920</v>
      </c>
      <c r="G64" s="16">
        <f>'[3]05'!G66</f>
        <v>0</v>
      </c>
      <c r="H64" s="17">
        <f t="shared" si="27"/>
        <v>1240</v>
      </c>
      <c r="I64" s="15">
        <f>'[3]05'!J66</f>
        <v>295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920</v>
      </c>
      <c r="G65" s="16">
        <f>'[3]05'!G67</f>
        <v>0</v>
      </c>
      <c r="H65" s="17">
        <f t="shared" si="27"/>
        <v>1240</v>
      </c>
      <c r="I65" s="15">
        <f>'[3]05'!J67</f>
        <v>295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920</v>
      </c>
      <c r="G66" s="16">
        <f>'[3]05'!G68</f>
        <v>0</v>
      </c>
      <c r="H66" s="17">
        <f t="shared" si="27"/>
        <v>1240</v>
      </c>
      <c r="I66" s="15">
        <f>'[3]05'!J68</f>
        <v>295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920</v>
      </c>
      <c r="G67" s="16">
        <f>'[3]05'!G69</f>
        <v>0</v>
      </c>
      <c r="H67" s="17">
        <f t="shared" si="27"/>
        <v>1240</v>
      </c>
      <c r="I67" s="15">
        <f>'[3]05'!J69</f>
        <v>295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920</v>
      </c>
      <c r="G68" s="16">
        <f>'[3]05'!G70</f>
        <v>0</v>
      </c>
      <c r="H68" s="17">
        <f t="shared" si="27"/>
        <v>1240</v>
      </c>
      <c r="I68" s="15">
        <f>'[3]05'!J70</f>
        <v>295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920</v>
      </c>
      <c r="G69" s="16">
        <f>'[3]05'!G71</f>
        <v>0</v>
      </c>
      <c r="H69" s="17">
        <f t="shared" ref="H69:H98" si="59">SUM(B69:G69)</f>
        <v>1240</v>
      </c>
      <c r="I69" s="15">
        <f>'[3]05'!J71</f>
        <v>295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920</v>
      </c>
      <c r="G70" s="16">
        <f>'[3]05'!G72</f>
        <v>0</v>
      </c>
      <c r="H70" s="17">
        <f t="shared" si="59"/>
        <v>1240</v>
      </c>
      <c r="I70" s="15">
        <f>'[3]05'!J72</f>
        <v>295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920</v>
      </c>
      <c r="G71" s="16">
        <f>'[3]05'!G73</f>
        <v>0</v>
      </c>
      <c r="H71" s="17">
        <f t="shared" si="59"/>
        <v>1240</v>
      </c>
      <c r="I71" s="15">
        <f>'[3]05'!J73</f>
        <v>295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920</v>
      </c>
      <c r="G72" s="16">
        <f>'[3]05'!G74</f>
        <v>0</v>
      </c>
      <c r="H72" s="17">
        <f t="shared" si="59"/>
        <v>1240</v>
      </c>
      <c r="I72" s="15">
        <f>'[3]05'!J74</f>
        <v>295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920</v>
      </c>
      <c r="G73" s="16">
        <f>'[3]05'!G75</f>
        <v>0</v>
      </c>
      <c r="H73" s="17">
        <f t="shared" si="59"/>
        <v>1240</v>
      </c>
      <c r="I73" s="15">
        <f>'[3]05'!J75</f>
        <v>295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920</v>
      </c>
      <c r="G74" s="16">
        <f>'[3]05'!G76</f>
        <v>0</v>
      </c>
      <c r="H74" s="17">
        <f t="shared" si="59"/>
        <v>1240</v>
      </c>
      <c r="I74" s="15">
        <f>'[3]05'!J76</f>
        <v>295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940</v>
      </c>
      <c r="G75" s="16">
        <f>'[3]05'!G77</f>
        <v>0</v>
      </c>
      <c r="H75" s="17">
        <f t="shared" si="59"/>
        <v>1260</v>
      </c>
      <c r="I75" s="15">
        <f>'[3]05'!J77</f>
        <v>300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30.19</v>
      </c>
      <c r="AU75" s="8">
        <v>30.19</v>
      </c>
      <c r="AW75" s="204">
        <v>30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</v>
      </c>
      <c r="BD75" s="204">
        <v>30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</v>
      </c>
      <c r="BL75" s="8">
        <f t="shared" si="53"/>
        <v>30.19</v>
      </c>
      <c r="BM75" s="8">
        <f t="shared" si="54"/>
        <v>30.19</v>
      </c>
      <c r="BN75" s="8">
        <f t="shared" si="55"/>
        <v>30</v>
      </c>
      <c r="BO75" s="8">
        <f t="shared" si="56"/>
        <v>30</v>
      </c>
      <c r="BP75" s="182">
        <f t="shared" si="57"/>
        <v>0.19000000000000128</v>
      </c>
      <c r="BQ75" s="182">
        <f t="shared" si="58"/>
        <v>0.19000000000000128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940</v>
      </c>
      <c r="G76" s="16">
        <f>'[3]05'!G78</f>
        <v>0</v>
      </c>
      <c r="H76" s="17">
        <f t="shared" si="59"/>
        <v>1260</v>
      </c>
      <c r="I76" s="15">
        <f>'[3]05'!J78</f>
        <v>300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30.19</v>
      </c>
      <c r="AU76" s="8">
        <v>30.19</v>
      </c>
      <c r="AW76" s="204">
        <v>30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</v>
      </c>
      <c r="BD76" s="204">
        <v>30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</v>
      </c>
      <c r="BL76" s="8">
        <f t="shared" si="53"/>
        <v>30.19</v>
      </c>
      <c r="BM76" s="8">
        <f t="shared" si="54"/>
        <v>30.19</v>
      </c>
      <c r="BN76" s="8">
        <f t="shared" si="55"/>
        <v>30</v>
      </c>
      <c r="BO76" s="8">
        <f t="shared" si="56"/>
        <v>30</v>
      </c>
      <c r="BP76" s="182">
        <f t="shared" si="57"/>
        <v>0.19000000000000128</v>
      </c>
      <c r="BQ76" s="182">
        <f t="shared" si="58"/>
        <v>0.19000000000000128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940</v>
      </c>
      <c r="G77" s="16">
        <f>'[3]05'!G79</f>
        <v>0</v>
      </c>
      <c r="H77" s="17">
        <f t="shared" si="59"/>
        <v>1260</v>
      </c>
      <c r="I77" s="15">
        <f>'[3]05'!J79</f>
        <v>300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30.19</v>
      </c>
      <c r="AU77" s="8">
        <v>30.19</v>
      </c>
      <c r="AW77" s="204">
        <v>30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</v>
      </c>
      <c r="BD77" s="204">
        <v>30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</v>
      </c>
      <c r="BL77" s="8">
        <f t="shared" si="53"/>
        <v>30.19</v>
      </c>
      <c r="BM77" s="8">
        <f t="shared" si="54"/>
        <v>30.19</v>
      </c>
      <c r="BN77" s="8">
        <f t="shared" si="55"/>
        <v>30</v>
      </c>
      <c r="BO77" s="8">
        <f t="shared" si="56"/>
        <v>30</v>
      </c>
      <c r="BP77" s="182">
        <f t="shared" si="57"/>
        <v>0.19000000000000128</v>
      </c>
      <c r="BQ77" s="182">
        <f t="shared" si="58"/>
        <v>0.19000000000000128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940</v>
      </c>
      <c r="G78" s="16">
        <f>'[3]05'!G80</f>
        <v>0</v>
      </c>
      <c r="H78" s="17">
        <f t="shared" si="59"/>
        <v>1260</v>
      </c>
      <c r="I78" s="15">
        <f>'[3]05'!J80</f>
        <v>300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30.19</v>
      </c>
      <c r="AU78" s="8">
        <v>30.19</v>
      </c>
      <c r="AW78" s="204">
        <v>30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</v>
      </c>
      <c r="BD78" s="204">
        <v>30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</v>
      </c>
      <c r="BL78" s="8">
        <f t="shared" si="53"/>
        <v>30.19</v>
      </c>
      <c r="BM78" s="8">
        <f t="shared" si="54"/>
        <v>30.19</v>
      </c>
      <c r="BN78" s="8">
        <f t="shared" si="55"/>
        <v>30</v>
      </c>
      <c r="BO78" s="8">
        <f t="shared" si="56"/>
        <v>30</v>
      </c>
      <c r="BP78" s="182">
        <f t="shared" si="57"/>
        <v>0.19000000000000128</v>
      </c>
      <c r="BQ78" s="182">
        <f t="shared" si="58"/>
        <v>0.19000000000000128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940</v>
      </c>
      <c r="G79" s="16">
        <f>'[3]05'!G81</f>
        <v>0</v>
      </c>
      <c r="H79" s="17">
        <f t="shared" si="59"/>
        <v>1260</v>
      </c>
      <c r="I79" s="15">
        <f>'[3]05'!J81</f>
        <v>300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4">
        <v>30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</v>
      </c>
      <c r="BD79" s="204">
        <v>30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940</v>
      </c>
      <c r="G80" s="16">
        <f>'[3]05'!G82</f>
        <v>0</v>
      </c>
      <c r="H80" s="17">
        <f t="shared" si="59"/>
        <v>1260</v>
      </c>
      <c r="I80" s="15">
        <f>'[3]05'!J82</f>
        <v>300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4">
        <v>30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</v>
      </c>
      <c r="BD80" s="204">
        <v>30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940</v>
      </c>
      <c r="G81" s="16">
        <f>'[3]05'!G83</f>
        <v>0</v>
      </c>
      <c r="H81" s="17">
        <f t="shared" si="59"/>
        <v>1260</v>
      </c>
      <c r="I81" s="15">
        <f>'[3]05'!J83</f>
        <v>300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4">
        <v>30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</v>
      </c>
      <c r="BD81" s="204">
        <v>30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940</v>
      </c>
      <c r="G82" s="16">
        <f>'[3]05'!G84</f>
        <v>0</v>
      </c>
      <c r="H82" s="17">
        <f t="shared" si="59"/>
        <v>1260</v>
      </c>
      <c r="I82" s="15">
        <f>'[3]05'!J84</f>
        <v>300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4">
        <v>30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</v>
      </c>
      <c r="BD82" s="204">
        <v>30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940</v>
      </c>
      <c r="G83" s="16">
        <f>'[3]05'!G85</f>
        <v>0</v>
      </c>
      <c r="H83" s="17">
        <f t="shared" si="59"/>
        <v>1260</v>
      </c>
      <c r="I83" s="15">
        <f>'[3]05'!J85</f>
        <v>300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940</v>
      </c>
      <c r="G84" s="16">
        <f>'[3]05'!G86</f>
        <v>0</v>
      </c>
      <c r="H84" s="17">
        <f t="shared" si="59"/>
        <v>1260</v>
      </c>
      <c r="I84" s="15">
        <f>'[3]05'!J86</f>
        <v>300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940</v>
      </c>
      <c r="G85" s="16">
        <f>'[3]05'!G87</f>
        <v>0</v>
      </c>
      <c r="H85" s="17">
        <f t="shared" si="59"/>
        <v>1260</v>
      </c>
      <c r="I85" s="15">
        <f>'[3]05'!J87</f>
        <v>300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940</v>
      </c>
      <c r="G86" s="16">
        <f>'[3]05'!G88</f>
        <v>0</v>
      </c>
      <c r="H86" s="17">
        <f t="shared" si="59"/>
        <v>1260</v>
      </c>
      <c r="I86" s="15">
        <f>'[3]05'!J88</f>
        <v>300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940</v>
      </c>
      <c r="G87" s="16">
        <f>'[3]05'!G89</f>
        <v>0</v>
      </c>
      <c r="H87" s="17">
        <f t="shared" si="59"/>
        <v>1260</v>
      </c>
      <c r="I87" s="15">
        <f>'[3]05'!J89</f>
        <v>305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940</v>
      </c>
      <c r="G88" s="16">
        <f>'[3]05'!G90</f>
        <v>0</v>
      </c>
      <c r="H88" s="17">
        <f t="shared" si="59"/>
        <v>1260</v>
      </c>
      <c r="I88" s="15">
        <f>'[3]05'!J90</f>
        <v>305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940</v>
      </c>
      <c r="G89" s="16">
        <f>'[3]05'!G91</f>
        <v>0</v>
      </c>
      <c r="H89" s="17">
        <f t="shared" si="59"/>
        <v>1260</v>
      </c>
      <c r="I89" s="15">
        <f>'[3]05'!J91</f>
        <v>305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940</v>
      </c>
      <c r="G90" s="16">
        <f>'[3]05'!G92</f>
        <v>0</v>
      </c>
      <c r="H90" s="17">
        <f t="shared" si="59"/>
        <v>1260</v>
      </c>
      <c r="I90" s="15">
        <f>'[3]05'!J92</f>
        <v>305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940</v>
      </c>
      <c r="G91" s="16">
        <f>'[3]05'!G93</f>
        <v>0</v>
      </c>
      <c r="H91" s="17">
        <f t="shared" si="59"/>
        <v>1260</v>
      </c>
      <c r="I91" s="15">
        <f>'[3]05'!J93</f>
        <v>305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940</v>
      </c>
      <c r="G92" s="16">
        <f>'[3]05'!G94</f>
        <v>0</v>
      </c>
      <c r="H92" s="17">
        <f t="shared" si="59"/>
        <v>1260</v>
      </c>
      <c r="I92" s="15">
        <f>'[3]05'!J94</f>
        <v>305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940</v>
      </c>
      <c r="G93" s="16">
        <f>'[3]05'!G95</f>
        <v>0</v>
      </c>
      <c r="H93" s="17">
        <f t="shared" si="59"/>
        <v>1260</v>
      </c>
      <c r="I93" s="15">
        <f>'[3]05'!J95</f>
        <v>305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940</v>
      </c>
      <c r="G94" s="16">
        <f>'[3]05'!G96</f>
        <v>0</v>
      </c>
      <c r="H94" s="17">
        <f t="shared" si="59"/>
        <v>1260</v>
      </c>
      <c r="I94" s="15">
        <f>'[3]05'!J96</f>
        <v>305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940</v>
      </c>
      <c r="G95" s="16">
        <f>'[3]05'!G97</f>
        <v>0</v>
      </c>
      <c r="H95" s="17">
        <f t="shared" si="59"/>
        <v>1260</v>
      </c>
      <c r="I95" s="15">
        <f>'[3]05'!J97</f>
        <v>305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940</v>
      </c>
      <c r="G96" s="16">
        <f>'[3]05'!G98</f>
        <v>0</v>
      </c>
      <c r="H96" s="17">
        <f t="shared" si="59"/>
        <v>1260</v>
      </c>
      <c r="I96" s="15">
        <f>'[3]05'!J98</f>
        <v>305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940</v>
      </c>
      <c r="G97" s="16">
        <f>'[3]05'!G99</f>
        <v>0</v>
      </c>
      <c r="H97" s="17">
        <f t="shared" si="59"/>
        <v>1260</v>
      </c>
      <c r="I97" s="15">
        <f>'[3]05'!J99</f>
        <v>305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940</v>
      </c>
      <c r="G98" s="16">
        <f>'[3]05'!G100</f>
        <v>0</v>
      </c>
      <c r="H98" s="17">
        <f t="shared" si="59"/>
        <v>1260</v>
      </c>
      <c r="I98" s="15">
        <f>'[3]05'!J100</f>
        <v>305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7.2439552500000008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7.2439552500000008</v>
      </c>
      <c r="P99" s="15">
        <f t="shared" si="62"/>
        <v>2.4E-2</v>
      </c>
      <c r="Q99" s="15">
        <f t="shared" si="62"/>
        <v>7.2439552500000008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7.2439552500000008</v>
      </c>
      <c r="X99" s="15">
        <f t="shared" si="62"/>
        <v>0.70476250000000051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0.70476250000000051</v>
      </c>
      <c r="AE99" s="15">
        <f t="shared" si="62"/>
        <v>0.73586750000000034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0.73586750000000034</v>
      </c>
      <c r="AL99" s="15">
        <f t="shared" si="62"/>
        <v>5.8033252499999968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5.8033252499999968</v>
      </c>
      <c r="AS99" s="15">
        <f t="shared" si="62"/>
        <v>0</v>
      </c>
      <c r="AT99" s="15">
        <f t="shared" si="62"/>
        <v>0.72054750000000045</v>
      </c>
      <c r="AU99" s="15">
        <f t="shared" si="62"/>
        <v>0.73565250000000038</v>
      </c>
      <c r="AV99" s="15">
        <f t="shared" si="62"/>
        <v>0</v>
      </c>
      <c r="AW99" s="15">
        <f t="shared" si="62"/>
        <v>0.70476250000000051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0.70476250000000051</v>
      </c>
      <c r="BD99" s="15">
        <f t="shared" si="62"/>
        <v>0.73586750000000034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0.73586750000000034</v>
      </c>
      <c r="BK99" s="15"/>
      <c r="BL99" s="15">
        <f t="shared" si="63"/>
        <v>0.72054750000000045</v>
      </c>
      <c r="BM99" s="15">
        <f t="shared" si="63"/>
        <v>0.73565250000000038</v>
      </c>
      <c r="BN99" s="15">
        <f t="shared" si="63"/>
        <v>0.70476250000000051</v>
      </c>
      <c r="BO99" s="15">
        <f t="shared" si="63"/>
        <v>0.73586750000000034</v>
      </c>
      <c r="BP99" s="15">
        <f t="shared" si="63"/>
        <v>1.5785E-2</v>
      </c>
      <c r="BQ99" s="15">
        <f t="shared" si="63"/>
        <v>-2.1499999999999807E-4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3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-120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20</v>
      </c>
      <c r="D36">
        <f>PPCL!M36</f>
        <v>0</v>
      </c>
      <c r="E36">
        <f>PPCL!N36</f>
        <v>20</v>
      </c>
      <c r="F36">
        <f t="shared" si="4"/>
        <v>20</v>
      </c>
      <c r="G36">
        <f t="shared" si="5"/>
        <v>20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20</v>
      </c>
      <c r="P36">
        <v>5.6579999999999986</v>
      </c>
      <c r="Q36">
        <v>3.214</v>
      </c>
      <c r="R36">
        <v>1.2120000000000002</v>
      </c>
      <c r="S36">
        <v>6.06</v>
      </c>
      <c r="T36">
        <v>3.8560000000000003</v>
      </c>
      <c r="U36" s="156">
        <f t="shared" si="2"/>
        <v>20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20</v>
      </c>
      <c r="D37">
        <f>PPCL!M37</f>
        <v>0</v>
      </c>
      <c r="E37">
        <f>PPCL!N37</f>
        <v>20</v>
      </c>
      <c r="F37">
        <f t="shared" si="4"/>
        <v>20</v>
      </c>
      <c r="G37">
        <f t="shared" si="5"/>
        <v>20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20</v>
      </c>
      <c r="P37">
        <v>5.6579999999999986</v>
      </c>
      <c r="Q37">
        <v>3.214</v>
      </c>
      <c r="R37">
        <v>1.2120000000000002</v>
      </c>
      <c r="S37">
        <v>6.06</v>
      </c>
      <c r="T37">
        <v>3.8560000000000003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20</v>
      </c>
      <c r="D38">
        <f>PPCL!M38</f>
        <v>0</v>
      </c>
      <c r="E38">
        <f>PPCL!N38</f>
        <v>20</v>
      </c>
      <c r="F38">
        <f t="shared" si="4"/>
        <v>20</v>
      </c>
      <c r="G38">
        <f t="shared" si="5"/>
        <v>20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20</v>
      </c>
      <c r="P38">
        <v>5.6579999999999986</v>
      </c>
      <c r="Q38">
        <v>3.214</v>
      </c>
      <c r="R38">
        <v>1.2120000000000002</v>
      </c>
      <c r="S38">
        <v>6.06</v>
      </c>
      <c r="T38">
        <v>3.8560000000000003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40</v>
      </c>
      <c r="D39">
        <f>PPCL!M39</f>
        <v>0</v>
      </c>
      <c r="E39">
        <f>PPCL!N39</f>
        <v>40</v>
      </c>
      <c r="F39">
        <f t="shared" si="4"/>
        <v>40</v>
      </c>
      <c r="G39">
        <f t="shared" si="5"/>
        <v>40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40</v>
      </c>
      <c r="P39">
        <v>11.315999999999997</v>
      </c>
      <c r="Q39">
        <v>6.4279999999999999</v>
      </c>
      <c r="R39">
        <v>2.4240000000000004</v>
      </c>
      <c r="S39">
        <v>12.12</v>
      </c>
      <c r="T39">
        <v>7.7120000000000006</v>
      </c>
      <c r="U39" s="156">
        <f t="shared" si="2"/>
        <v>40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100</v>
      </c>
      <c r="D40">
        <f>PPCL!M40</f>
        <v>0</v>
      </c>
      <c r="E40">
        <f>PPCL!N40</f>
        <v>40</v>
      </c>
      <c r="F40">
        <f t="shared" si="4"/>
        <v>100</v>
      </c>
      <c r="G40">
        <f t="shared" si="5"/>
        <v>40</v>
      </c>
      <c r="H40" s="154"/>
      <c r="I40">
        <f>BRPL_EOD!AG40+BRPL_EOD!AH40</f>
        <v>7.26</v>
      </c>
      <c r="J40">
        <f>BYPL_EOD!AG40+BYPL_EOD!AH40</f>
        <v>4.13</v>
      </c>
      <c r="K40">
        <f>MES_EOD!AG40+MES_EOD!AH40</f>
        <v>1.56</v>
      </c>
      <c r="L40">
        <f>NDMC_EOD!AG40+NDMC_EOD!AH40</f>
        <v>7.78</v>
      </c>
      <c r="M40">
        <f>TPDDL_EOD!AG40+TPDDL_EOD!AH40</f>
        <v>19.28</v>
      </c>
      <c r="N40">
        <f t="shared" si="0"/>
        <v>40.010000000000005</v>
      </c>
      <c r="O40" s="154">
        <f t="shared" si="1"/>
        <v>-1.0000000000005116E-2</v>
      </c>
      <c r="P40">
        <v>7.2581854536365897</v>
      </c>
      <c r="Q40">
        <v>4.128967758060484</v>
      </c>
      <c r="R40">
        <v>1.5596100974756308</v>
      </c>
      <c r="S40">
        <v>7.7780554861284674</v>
      </c>
      <c r="T40">
        <v>19.275181204698825</v>
      </c>
      <c r="U40" s="156">
        <f t="shared" si="2"/>
        <v>40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100</v>
      </c>
      <c r="D41">
        <f>PPCL!M41</f>
        <v>0</v>
      </c>
      <c r="E41">
        <f>PPCL!N41</f>
        <v>60</v>
      </c>
      <c r="F41">
        <f t="shared" si="4"/>
        <v>100</v>
      </c>
      <c r="G41">
        <f t="shared" si="5"/>
        <v>60</v>
      </c>
      <c r="H41" s="154"/>
      <c r="I41">
        <f>BRPL_EOD!AG41+BRPL_EOD!AH41</f>
        <v>14.27</v>
      </c>
      <c r="J41">
        <f>BYPL_EOD!AG41+BYPL_EOD!AH41</f>
        <v>8.11</v>
      </c>
      <c r="K41">
        <f>MES_EOD!AG41+MES_EOD!AH41</f>
        <v>3.06</v>
      </c>
      <c r="L41">
        <f>NDMC_EOD!AG41+NDMC_EOD!AH41</f>
        <v>15.29</v>
      </c>
      <c r="M41">
        <f>TPDDL_EOD!AG41+TPDDL_EOD!AH41</f>
        <v>19.28</v>
      </c>
      <c r="N41">
        <f t="shared" si="0"/>
        <v>60.01</v>
      </c>
      <c r="O41" s="154">
        <f t="shared" si="1"/>
        <v>-9.9999999999980105E-3</v>
      </c>
      <c r="P41">
        <v>14.267622062989501</v>
      </c>
      <c r="Q41">
        <v>8.1086485585735701</v>
      </c>
      <c r="R41">
        <v>3.059490084985836</v>
      </c>
      <c r="S41">
        <v>15.287452091318114</v>
      </c>
      <c r="T41">
        <v>19.276787202132979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100</v>
      </c>
      <c r="D42">
        <f>PPCL!M42</f>
        <v>0</v>
      </c>
      <c r="E42">
        <f>PPCL!N42</f>
        <v>60</v>
      </c>
      <c r="F42">
        <f t="shared" si="4"/>
        <v>100</v>
      </c>
      <c r="G42">
        <f t="shared" si="5"/>
        <v>60</v>
      </c>
      <c r="H42" s="154"/>
      <c r="I42">
        <f>BRPL_EOD!AG42+BRPL_EOD!AH42</f>
        <v>14.27</v>
      </c>
      <c r="J42">
        <f>BYPL_EOD!AG42+BYPL_EOD!AH42</f>
        <v>8.11</v>
      </c>
      <c r="K42">
        <f>MES_EOD!AG42+MES_EOD!AH42</f>
        <v>3.06</v>
      </c>
      <c r="L42">
        <f>NDMC_EOD!AG42+NDMC_EOD!AH42</f>
        <v>15.29</v>
      </c>
      <c r="M42">
        <f>TPDDL_EOD!AG42+TPDDL_EOD!AH42</f>
        <v>19.28</v>
      </c>
      <c r="N42">
        <f t="shared" si="0"/>
        <v>60.01</v>
      </c>
      <c r="O42" s="154">
        <f t="shared" si="1"/>
        <v>-9.9999999999980105E-3</v>
      </c>
      <c r="P42">
        <v>14.267622062989501</v>
      </c>
      <c r="Q42">
        <v>8.1086485585735701</v>
      </c>
      <c r="R42">
        <v>3.059490084985836</v>
      </c>
      <c r="S42">
        <v>15.287452091318114</v>
      </c>
      <c r="T42">
        <v>19.276787202132979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100</v>
      </c>
      <c r="D43">
        <f>PPCL!M43</f>
        <v>0</v>
      </c>
      <c r="E43">
        <f>PPCL!N43</f>
        <v>80</v>
      </c>
      <c r="F43">
        <f t="shared" si="4"/>
        <v>100</v>
      </c>
      <c r="G43">
        <f t="shared" si="5"/>
        <v>80</v>
      </c>
      <c r="H43" s="154"/>
      <c r="I43">
        <f>BRPL_EOD!AG43+BRPL_EOD!AH43</f>
        <v>14.27</v>
      </c>
      <c r="J43">
        <f>BYPL_EOD!AG43+BYPL_EOD!AH43</f>
        <v>8.11</v>
      </c>
      <c r="K43">
        <f>MES_EOD!AG43+MES_EOD!AH43</f>
        <v>3.06</v>
      </c>
      <c r="L43">
        <f>NDMC_EOD!AG43+NDMC_EOD!AH43</f>
        <v>15.29</v>
      </c>
      <c r="M43">
        <f>TPDDL_EOD!AG43+TPDDL_EOD!AH43</f>
        <v>19.28</v>
      </c>
      <c r="N43">
        <f t="shared" si="0"/>
        <v>60.01</v>
      </c>
      <c r="O43" s="154">
        <f t="shared" si="1"/>
        <v>19.990000000000002</v>
      </c>
      <c r="P43">
        <v>21.275868126734036</v>
      </c>
      <c r="Q43">
        <v>12.089686338457597</v>
      </c>
      <c r="R43">
        <v>4.560756051057286</v>
      </c>
      <c r="S43">
        <v>22.793689483751084</v>
      </c>
      <c r="T43">
        <v>19.28</v>
      </c>
      <c r="U43" s="156">
        <f t="shared" si="2"/>
        <v>80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100</v>
      </c>
      <c r="D44">
        <f>PPCL!M44</f>
        <v>0</v>
      </c>
      <c r="E44">
        <f>PPCL!N44</f>
        <v>80</v>
      </c>
      <c r="F44">
        <f t="shared" si="4"/>
        <v>100</v>
      </c>
      <c r="G44">
        <f t="shared" si="5"/>
        <v>80</v>
      </c>
      <c r="H44" s="154"/>
      <c r="I44">
        <f>BRPL_EOD!AG44+BRPL_EOD!AH44</f>
        <v>14.27</v>
      </c>
      <c r="J44">
        <f>BYPL_EOD!AG44+BYPL_EOD!AH44</f>
        <v>8.11</v>
      </c>
      <c r="K44">
        <f>MES_EOD!AG44+MES_EOD!AH44</f>
        <v>3.06</v>
      </c>
      <c r="L44">
        <f>NDMC_EOD!AG44+NDMC_EOD!AH44</f>
        <v>15.29</v>
      </c>
      <c r="M44">
        <f>TPDDL_EOD!AG44+TPDDL_EOD!AH44</f>
        <v>19.28</v>
      </c>
      <c r="N44">
        <f t="shared" si="0"/>
        <v>60.01</v>
      </c>
      <c r="O44" s="154">
        <f t="shared" si="1"/>
        <v>19.990000000000002</v>
      </c>
      <c r="P44">
        <v>21.275868126734036</v>
      </c>
      <c r="Q44">
        <v>12.089686338457597</v>
      </c>
      <c r="R44">
        <v>4.560756051057286</v>
      </c>
      <c r="S44">
        <v>22.793689483751084</v>
      </c>
      <c r="T44">
        <v>19.28</v>
      </c>
      <c r="U44" s="156">
        <f t="shared" si="2"/>
        <v>80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100</v>
      </c>
      <c r="D45">
        <f>PPCL!M45</f>
        <v>0</v>
      </c>
      <c r="E45">
        <f>PPCL!N45</f>
        <v>80</v>
      </c>
      <c r="F45">
        <f t="shared" si="4"/>
        <v>100</v>
      </c>
      <c r="G45">
        <f t="shared" si="5"/>
        <v>80</v>
      </c>
      <c r="H45" s="154"/>
      <c r="I45">
        <f>BRPL_EOD!AG45+BRPL_EOD!AH45</f>
        <v>21.28</v>
      </c>
      <c r="J45">
        <f>BYPL_EOD!AG45+BYPL_EOD!AH45</f>
        <v>12.09</v>
      </c>
      <c r="K45">
        <f>MES_EOD!AG45+MES_EOD!AH45</f>
        <v>4.5599999999999996</v>
      </c>
      <c r="L45">
        <f>NDMC_EOD!AG45+NDMC_EOD!AH45</f>
        <v>22.79</v>
      </c>
      <c r="M45">
        <f>TPDDL_EOD!AG45+TPDDL_EOD!AH45</f>
        <v>19.28</v>
      </c>
      <c r="N45">
        <f t="shared" si="0"/>
        <v>80</v>
      </c>
      <c r="O45" s="154">
        <f t="shared" si="1"/>
        <v>0</v>
      </c>
      <c r="P45">
        <v>21.28</v>
      </c>
      <c r="Q45">
        <v>12.09</v>
      </c>
      <c r="R45">
        <v>4.5599999999999996</v>
      </c>
      <c r="S45">
        <v>22.79</v>
      </c>
      <c r="T45">
        <v>19.28</v>
      </c>
      <c r="U45" s="156">
        <f t="shared" si="2"/>
        <v>80</v>
      </c>
      <c r="V45" s="154">
        <f t="shared" si="3"/>
        <v>0</v>
      </c>
    </row>
    <row r="46" spans="1:22">
      <c r="A46" t="s">
        <v>88</v>
      </c>
      <c r="B46">
        <f>PPCL!B46</f>
        <v>110</v>
      </c>
      <c r="C46">
        <f>PPCL!C46</f>
        <v>0</v>
      </c>
      <c r="D46">
        <f>PPCL!M46</f>
        <v>110</v>
      </c>
      <c r="E46">
        <f>PPCL!N46</f>
        <v>0</v>
      </c>
      <c r="F46">
        <f t="shared" si="4"/>
        <v>110</v>
      </c>
      <c r="G46">
        <f t="shared" si="5"/>
        <v>110</v>
      </c>
      <c r="H46" s="154"/>
      <c r="I46">
        <f>BRPL_EOD!AG46+BRPL_EOD!AH46</f>
        <v>21.28</v>
      </c>
      <c r="J46">
        <f>BYPL_EOD!AG46+BYPL_EOD!AH46</f>
        <v>12.09</v>
      </c>
      <c r="K46">
        <f>MES_EOD!AG46+MES_EOD!AH46</f>
        <v>4.5599999999999996</v>
      </c>
      <c r="L46">
        <f>NDMC_EOD!AG46+NDMC_EOD!AH46</f>
        <v>22.79</v>
      </c>
      <c r="M46">
        <f>TPDDL_EOD!AG46+TPDDL_EOD!AH46</f>
        <v>19.28</v>
      </c>
      <c r="N46">
        <f t="shared" si="0"/>
        <v>80</v>
      </c>
      <c r="O46" s="154">
        <f t="shared" si="1"/>
        <v>30</v>
      </c>
      <c r="P46">
        <v>31.118999999999996</v>
      </c>
      <c r="Q46">
        <v>17.677</v>
      </c>
      <c r="R46">
        <v>6.6660000000000004</v>
      </c>
      <c r="S46">
        <v>33.33</v>
      </c>
      <c r="T46">
        <v>21.208000000000002</v>
      </c>
      <c r="U46" s="156">
        <f t="shared" si="2"/>
        <v>109.99999999999999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20</v>
      </c>
      <c r="D47">
        <f>PPCL!M47</f>
        <v>120</v>
      </c>
      <c r="E47">
        <f>PPCL!N47</f>
        <v>20</v>
      </c>
      <c r="F47">
        <f t="shared" si="4"/>
        <v>140</v>
      </c>
      <c r="G47">
        <f t="shared" si="5"/>
        <v>140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20</v>
      </c>
      <c r="P47">
        <v>39.605999999999987</v>
      </c>
      <c r="Q47">
        <v>22.498000000000001</v>
      </c>
      <c r="R47">
        <v>8.4840000000000018</v>
      </c>
      <c r="S47">
        <v>42.42</v>
      </c>
      <c r="T47">
        <v>26.992000000000004</v>
      </c>
      <c r="U47" s="156">
        <f t="shared" si="2"/>
        <v>140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20</v>
      </c>
      <c r="D48">
        <f>PPCL!M48</f>
        <v>120</v>
      </c>
      <c r="E48">
        <f>PPCL!N48</f>
        <v>20</v>
      </c>
      <c r="F48">
        <f t="shared" si="4"/>
        <v>140</v>
      </c>
      <c r="G48">
        <f t="shared" si="5"/>
        <v>140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20</v>
      </c>
      <c r="P48">
        <v>39.605999999999987</v>
      </c>
      <c r="Q48">
        <v>22.498000000000001</v>
      </c>
      <c r="R48">
        <v>8.4840000000000018</v>
      </c>
      <c r="S48">
        <v>42.42</v>
      </c>
      <c r="T48">
        <v>26.992000000000004</v>
      </c>
      <c r="U48" s="156">
        <f t="shared" si="2"/>
        <v>140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2.0674999999999999</v>
      </c>
      <c r="C99" s="156">
        <f t="shared" ref="C99:U99" si="12">SUM(C3:C98)/4000</f>
        <v>0.185</v>
      </c>
      <c r="D99" s="156">
        <f t="shared" si="12"/>
        <v>2.0674999999999999</v>
      </c>
      <c r="E99" s="156">
        <f t="shared" si="12"/>
        <v>0.13500000000000001</v>
      </c>
      <c r="F99" s="156">
        <f t="shared" si="12"/>
        <v>2.2524999999999999</v>
      </c>
      <c r="G99" s="156">
        <f t="shared" si="12"/>
        <v>2.2025000000000001</v>
      </c>
      <c r="H99" s="156"/>
      <c r="I99" s="156">
        <f t="shared" si="12"/>
        <v>0.61236249999999981</v>
      </c>
      <c r="J99" s="156">
        <f t="shared" si="12"/>
        <v>0.34776749999999962</v>
      </c>
      <c r="K99" s="156">
        <f t="shared" si="12"/>
        <v>0.13113749999999988</v>
      </c>
      <c r="L99" s="156">
        <f t="shared" si="12"/>
        <v>0.65583999999999976</v>
      </c>
      <c r="M99" s="156">
        <f t="shared" si="12"/>
        <v>0.43290500000000059</v>
      </c>
      <c r="N99" s="156">
        <f t="shared" si="12"/>
        <v>2.1800125000000001</v>
      </c>
      <c r="O99" s="156">
        <f t="shared" si="12"/>
        <v>2.2487500000000001E-2</v>
      </c>
      <c r="P99" s="156">
        <f t="shared" si="12"/>
        <v>0.61973654145827073</v>
      </c>
      <c r="Q99" s="156">
        <f t="shared" si="12"/>
        <v>0.35195965938803037</v>
      </c>
      <c r="R99" s="156">
        <f t="shared" si="12"/>
        <v>0.13271852559239034</v>
      </c>
      <c r="S99" s="156">
        <f t="shared" si="12"/>
        <v>0.66374008465906653</v>
      </c>
      <c r="T99" s="156">
        <f t="shared" si="12"/>
        <v>0.43434518890224183</v>
      </c>
      <c r="U99" s="156">
        <f t="shared" si="12"/>
        <v>2.2025000000000001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8.24</v>
      </c>
      <c r="J3">
        <f>BYPL_EOD!AI3+BYPL_EOD!AJ3</f>
        <v>5</v>
      </c>
      <c r="K3">
        <f>MES_EOD!AI3+MES_EOD!AJ3</f>
        <v>1.76</v>
      </c>
      <c r="L3">
        <f>NDMC_EOD!AI3+NDMC_EOD!AJ3</f>
        <v>10</v>
      </c>
      <c r="M3">
        <f>TPDDL_EOD!AI3+TPDDL_EOD!AJ3</f>
        <v>7</v>
      </c>
      <c r="N3">
        <f t="shared" ref="N3:N66" si="0">SUM(I3:M3)</f>
        <v>32</v>
      </c>
      <c r="O3" s="154">
        <f t="shared" ref="O3:O66" si="1">G3-N3</f>
        <v>0</v>
      </c>
      <c r="P3">
        <v>8.24</v>
      </c>
      <c r="Q3">
        <v>5</v>
      </c>
      <c r="R3">
        <v>1.76</v>
      </c>
      <c r="S3">
        <v>10</v>
      </c>
      <c r="T3">
        <v>7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8.24</v>
      </c>
      <c r="J4">
        <f>BYPL_EOD!AI4+BYPL_EOD!AJ4</f>
        <v>5</v>
      </c>
      <c r="K4">
        <f>MES_EOD!AI4+MES_EOD!AJ4</f>
        <v>1.76</v>
      </c>
      <c r="L4">
        <f>NDMC_EOD!AI4+NDMC_EOD!AJ4</f>
        <v>10</v>
      </c>
      <c r="M4">
        <f>TPDDL_EOD!AI4+TPDDL_EOD!AJ4</f>
        <v>7</v>
      </c>
      <c r="N4">
        <f t="shared" si="0"/>
        <v>32</v>
      </c>
      <c r="O4" s="154">
        <f t="shared" si="1"/>
        <v>0</v>
      </c>
      <c r="P4">
        <v>8.24</v>
      </c>
      <c r="Q4">
        <v>5</v>
      </c>
      <c r="R4">
        <v>1.76</v>
      </c>
      <c r="S4">
        <v>10</v>
      </c>
      <c r="T4">
        <v>7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200</v>
      </c>
      <c r="G5">
        <f t="shared" si="5"/>
        <v>32</v>
      </c>
      <c r="H5" s="154"/>
      <c r="I5">
        <f>BRPL_EOD!AI5+BRPL_EOD!AJ5</f>
        <v>8.24</v>
      </c>
      <c r="J5">
        <f>BYPL_EOD!AI5+BYPL_EOD!AJ5</f>
        <v>5</v>
      </c>
      <c r="K5">
        <f>MES_EOD!AI5+MES_EOD!AJ5</f>
        <v>1.76</v>
      </c>
      <c r="L5">
        <f>NDMC_EOD!AI5+NDMC_EOD!AJ5</f>
        <v>10</v>
      </c>
      <c r="M5">
        <f>TPDDL_EOD!AI5+TPDDL_EOD!AJ5</f>
        <v>7</v>
      </c>
      <c r="N5">
        <f t="shared" si="0"/>
        <v>32</v>
      </c>
      <c r="O5" s="154">
        <f t="shared" si="1"/>
        <v>0</v>
      </c>
      <c r="P5">
        <v>8.24</v>
      </c>
      <c r="Q5">
        <v>5</v>
      </c>
      <c r="R5">
        <v>1.76</v>
      </c>
      <c r="S5">
        <v>10</v>
      </c>
      <c r="T5">
        <v>7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200</v>
      </c>
      <c r="G6">
        <f t="shared" si="5"/>
        <v>32</v>
      </c>
      <c r="H6" s="154"/>
      <c r="I6">
        <f>BRPL_EOD!AI6+BRPL_EOD!AJ6</f>
        <v>8.24</v>
      </c>
      <c r="J6">
        <f>BYPL_EOD!AI6+BYPL_EOD!AJ6</f>
        <v>5</v>
      </c>
      <c r="K6">
        <f>MES_EOD!AI6+MES_EOD!AJ6</f>
        <v>1.76</v>
      </c>
      <c r="L6">
        <f>NDMC_EOD!AI6+NDMC_EOD!AJ6</f>
        <v>10</v>
      </c>
      <c r="M6">
        <f>TPDDL_EOD!AI6+TPDDL_EOD!AJ6</f>
        <v>7</v>
      </c>
      <c r="N6">
        <f t="shared" si="0"/>
        <v>32</v>
      </c>
      <c r="O6" s="154">
        <f t="shared" si="1"/>
        <v>0</v>
      </c>
      <c r="P6">
        <v>8.24</v>
      </c>
      <c r="Q6">
        <v>5</v>
      </c>
      <c r="R6">
        <v>1.76</v>
      </c>
      <c r="S6">
        <v>10</v>
      </c>
      <c r="T6">
        <v>7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200</v>
      </c>
      <c r="G7">
        <f t="shared" si="5"/>
        <v>32</v>
      </c>
      <c r="H7" s="154"/>
      <c r="I7">
        <f>BRPL_EOD!AI7+BRPL_EOD!AJ7</f>
        <v>8</v>
      </c>
      <c r="J7">
        <f>BYPL_EOD!AI7+BYPL_EOD!AJ7</f>
        <v>5</v>
      </c>
      <c r="K7">
        <f>MES_EOD!AI7+MES_EOD!AJ7</f>
        <v>2</v>
      </c>
      <c r="L7">
        <f>NDMC_EOD!AI7+NDMC_EOD!AJ7</f>
        <v>10</v>
      </c>
      <c r="M7">
        <f>TPDDL_EOD!AI7+TPDDL_EOD!AJ7</f>
        <v>7</v>
      </c>
      <c r="N7">
        <f t="shared" si="0"/>
        <v>32</v>
      </c>
      <c r="O7" s="154">
        <f t="shared" si="1"/>
        <v>0</v>
      </c>
      <c r="P7">
        <v>8</v>
      </c>
      <c r="Q7">
        <v>5</v>
      </c>
      <c r="R7">
        <v>2</v>
      </c>
      <c r="S7">
        <v>10</v>
      </c>
      <c r="T7">
        <v>7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200</v>
      </c>
      <c r="G8">
        <f t="shared" si="5"/>
        <v>32</v>
      </c>
      <c r="H8" s="154"/>
      <c r="I8">
        <f>BRPL_EOD!AI8+BRPL_EOD!AJ8</f>
        <v>8.24</v>
      </c>
      <c r="J8">
        <f>BYPL_EOD!AI8+BYPL_EOD!AJ8</f>
        <v>5</v>
      </c>
      <c r="K8">
        <f>MES_EOD!AI8+MES_EOD!AJ8</f>
        <v>1.76</v>
      </c>
      <c r="L8">
        <f>NDMC_EOD!AI8+NDMC_EOD!AJ8</f>
        <v>10</v>
      </c>
      <c r="M8">
        <f>TPDDL_EOD!AI8+TPDDL_EOD!AJ8</f>
        <v>7</v>
      </c>
      <c r="N8">
        <f t="shared" si="0"/>
        <v>32</v>
      </c>
      <c r="O8" s="154">
        <f t="shared" si="1"/>
        <v>0</v>
      </c>
      <c r="P8">
        <v>8.24</v>
      </c>
      <c r="Q8">
        <v>5</v>
      </c>
      <c r="R8">
        <v>1.76</v>
      </c>
      <c r="S8">
        <v>10</v>
      </c>
      <c r="T8">
        <v>7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200</v>
      </c>
      <c r="G9">
        <f t="shared" si="5"/>
        <v>32</v>
      </c>
      <c r="H9" s="154"/>
      <c r="I9">
        <f>BRPL_EOD!AI9+BRPL_EOD!AJ9</f>
        <v>8.24</v>
      </c>
      <c r="J9">
        <f>BYPL_EOD!AI9+BYPL_EOD!AJ9</f>
        <v>5</v>
      </c>
      <c r="K9">
        <f>MES_EOD!AI9+MES_EOD!AJ9</f>
        <v>1.76</v>
      </c>
      <c r="L9">
        <f>NDMC_EOD!AI9+NDMC_EOD!AJ9</f>
        <v>10</v>
      </c>
      <c r="M9">
        <f>TPDDL_EOD!AI9+TPDDL_EOD!AJ9</f>
        <v>7</v>
      </c>
      <c r="N9">
        <f t="shared" si="0"/>
        <v>32</v>
      </c>
      <c r="O9" s="154">
        <f t="shared" si="1"/>
        <v>0</v>
      </c>
      <c r="P9">
        <v>8.24</v>
      </c>
      <c r="Q9">
        <v>5</v>
      </c>
      <c r="R9">
        <v>1.76</v>
      </c>
      <c r="S9">
        <v>10</v>
      </c>
      <c r="T9">
        <v>7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200</v>
      </c>
      <c r="G10">
        <f t="shared" si="5"/>
        <v>32</v>
      </c>
      <c r="H10" s="154"/>
      <c r="I10">
        <f>BRPL_EOD!AI10+BRPL_EOD!AJ10</f>
        <v>8.24</v>
      </c>
      <c r="J10">
        <f>BYPL_EOD!AI10+BYPL_EOD!AJ10</f>
        <v>5</v>
      </c>
      <c r="K10">
        <f>MES_EOD!AI10+MES_EOD!AJ10</f>
        <v>1.76</v>
      </c>
      <c r="L10">
        <f>NDMC_EOD!AI10+NDMC_EOD!AJ10</f>
        <v>10</v>
      </c>
      <c r="M10">
        <f>TPDDL_EOD!AI10+TPDDL_EOD!AJ10</f>
        <v>7</v>
      </c>
      <c r="N10">
        <f t="shared" si="0"/>
        <v>32</v>
      </c>
      <c r="O10" s="154">
        <f t="shared" si="1"/>
        <v>0</v>
      </c>
      <c r="P10">
        <v>8.24</v>
      </c>
      <c r="Q10">
        <v>5</v>
      </c>
      <c r="R10">
        <v>1.76</v>
      </c>
      <c r="S10">
        <v>10</v>
      </c>
      <c r="T10">
        <v>7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200</v>
      </c>
      <c r="G11">
        <f t="shared" si="5"/>
        <v>33</v>
      </c>
      <c r="H11" s="154"/>
      <c r="I11">
        <f>BRPL_EOD!AI11+BRPL_EOD!AJ11</f>
        <v>8.98</v>
      </c>
      <c r="J11">
        <f>BYPL_EOD!AI11+BYPL_EOD!AJ11</f>
        <v>5.0999999999999996</v>
      </c>
      <c r="K11">
        <f>MES_EOD!AI11+MES_EOD!AJ11</f>
        <v>1.92</v>
      </c>
      <c r="L11">
        <f>NDMC_EOD!AI11+NDMC_EOD!AJ11</f>
        <v>10</v>
      </c>
      <c r="M11">
        <f>TPDDL_EOD!AI11+TPDDL_EOD!AJ11</f>
        <v>7</v>
      </c>
      <c r="N11">
        <f t="shared" si="0"/>
        <v>33</v>
      </c>
      <c r="O11" s="154">
        <f t="shared" si="1"/>
        <v>0</v>
      </c>
      <c r="P11">
        <v>8.98</v>
      </c>
      <c r="Q11">
        <v>5.0999999999999996</v>
      </c>
      <c r="R11">
        <v>1.92</v>
      </c>
      <c r="S11">
        <v>10</v>
      </c>
      <c r="T11">
        <v>7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8.98</v>
      </c>
      <c r="J12">
        <f>BYPL_EOD!AI12+BYPL_EOD!AJ12</f>
        <v>5.0999999999999996</v>
      </c>
      <c r="K12">
        <f>MES_EOD!AI12+MES_EOD!AJ12</f>
        <v>1.92</v>
      </c>
      <c r="L12">
        <f>NDMC_EOD!AI12+NDMC_EOD!AJ12</f>
        <v>10</v>
      </c>
      <c r="M12">
        <f>TPDDL_EOD!AI12+TPDDL_EOD!AJ12</f>
        <v>7</v>
      </c>
      <c r="N12">
        <f t="shared" si="0"/>
        <v>33</v>
      </c>
      <c r="O12" s="154">
        <f t="shared" si="1"/>
        <v>0</v>
      </c>
      <c r="P12">
        <v>8.98</v>
      </c>
      <c r="Q12">
        <v>5.0999999999999996</v>
      </c>
      <c r="R12">
        <v>1.92</v>
      </c>
      <c r="S12">
        <v>10</v>
      </c>
      <c r="T12">
        <v>7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8.93</v>
      </c>
      <c r="J13">
        <f>BYPL_EOD!AI13+BYPL_EOD!AJ13</f>
        <v>5.07</v>
      </c>
      <c r="K13">
        <f>MES_EOD!AI13+MES_EOD!AJ13</f>
        <v>2</v>
      </c>
      <c r="L13">
        <f>NDMC_EOD!AI13+NDMC_EOD!AJ13</f>
        <v>10</v>
      </c>
      <c r="M13">
        <f>TPDDL_EOD!AI13+TPDDL_EOD!AJ13</f>
        <v>7</v>
      </c>
      <c r="N13">
        <f t="shared" si="0"/>
        <v>33</v>
      </c>
      <c r="O13" s="154">
        <f t="shared" si="1"/>
        <v>0</v>
      </c>
      <c r="P13">
        <v>8.93</v>
      </c>
      <c r="Q13">
        <v>5.07</v>
      </c>
      <c r="R13">
        <v>2</v>
      </c>
      <c r="S13">
        <v>10</v>
      </c>
      <c r="T13">
        <v>7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8.98</v>
      </c>
      <c r="J14">
        <f>BYPL_EOD!AI14+BYPL_EOD!AJ14</f>
        <v>5.0999999999999996</v>
      </c>
      <c r="K14">
        <f>MES_EOD!AI14+MES_EOD!AJ14</f>
        <v>1.92</v>
      </c>
      <c r="L14">
        <f>NDMC_EOD!AI14+NDMC_EOD!AJ14</f>
        <v>10</v>
      </c>
      <c r="M14">
        <f>TPDDL_EOD!AI14+TPDDL_EOD!AJ14</f>
        <v>7</v>
      </c>
      <c r="N14">
        <f t="shared" si="0"/>
        <v>33</v>
      </c>
      <c r="O14" s="154">
        <f t="shared" si="1"/>
        <v>0</v>
      </c>
      <c r="P14">
        <v>8.98</v>
      </c>
      <c r="Q14">
        <v>5.0999999999999996</v>
      </c>
      <c r="R14">
        <v>1.92</v>
      </c>
      <c r="S14">
        <v>10</v>
      </c>
      <c r="T14">
        <v>7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200</v>
      </c>
      <c r="G15">
        <f t="shared" si="5"/>
        <v>33</v>
      </c>
      <c r="H15" s="154"/>
      <c r="I15">
        <f>BRPL_EOD!AI15+BRPL_EOD!AJ15</f>
        <v>8.98</v>
      </c>
      <c r="J15">
        <f>BYPL_EOD!AI15+BYPL_EOD!AJ15</f>
        <v>5.0999999999999996</v>
      </c>
      <c r="K15">
        <f>MES_EOD!AI15+MES_EOD!AJ15</f>
        <v>1.92</v>
      </c>
      <c r="L15">
        <f>NDMC_EOD!AI15+NDMC_EOD!AJ15</f>
        <v>10</v>
      </c>
      <c r="M15">
        <f>TPDDL_EOD!AI15+TPDDL_EOD!AJ15</f>
        <v>7</v>
      </c>
      <c r="N15">
        <f t="shared" si="0"/>
        <v>33</v>
      </c>
      <c r="O15" s="154">
        <f t="shared" si="1"/>
        <v>0</v>
      </c>
      <c r="P15">
        <v>8.98</v>
      </c>
      <c r="Q15">
        <v>5.0999999999999996</v>
      </c>
      <c r="R15">
        <v>1.92</v>
      </c>
      <c r="S15">
        <v>10</v>
      </c>
      <c r="T15">
        <v>7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200</v>
      </c>
      <c r="G16">
        <f t="shared" si="5"/>
        <v>33</v>
      </c>
      <c r="H16" s="154"/>
      <c r="I16">
        <f>BRPL_EOD!AI16+BRPL_EOD!AJ16</f>
        <v>8.98</v>
      </c>
      <c r="J16">
        <f>BYPL_EOD!AI16+BYPL_EOD!AJ16</f>
        <v>5.0999999999999996</v>
      </c>
      <c r="K16">
        <f>MES_EOD!AI16+MES_EOD!AJ16</f>
        <v>1.92</v>
      </c>
      <c r="L16">
        <f>NDMC_EOD!AI16+NDMC_EOD!AJ16</f>
        <v>10</v>
      </c>
      <c r="M16">
        <f>TPDDL_EOD!AI16+TPDDL_EOD!AJ16</f>
        <v>7</v>
      </c>
      <c r="N16">
        <f t="shared" si="0"/>
        <v>33</v>
      </c>
      <c r="O16" s="154">
        <f t="shared" si="1"/>
        <v>0</v>
      </c>
      <c r="P16">
        <v>8.98</v>
      </c>
      <c r="Q16">
        <v>5.0999999999999996</v>
      </c>
      <c r="R16">
        <v>1.92</v>
      </c>
      <c r="S16">
        <v>10</v>
      </c>
      <c r="T16">
        <v>7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200</v>
      </c>
      <c r="G17">
        <f t="shared" si="5"/>
        <v>33</v>
      </c>
      <c r="H17" s="154"/>
      <c r="I17">
        <f>BRPL_EOD!AI17+BRPL_EOD!AJ17</f>
        <v>8.98</v>
      </c>
      <c r="J17">
        <f>BYPL_EOD!AI17+BYPL_EOD!AJ17</f>
        <v>5.0999999999999996</v>
      </c>
      <c r="K17">
        <f>MES_EOD!AI17+MES_EOD!AJ17</f>
        <v>1.92</v>
      </c>
      <c r="L17">
        <f>NDMC_EOD!AI17+NDMC_EOD!AJ17</f>
        <v>10</v>
      </c>
      <c r="M17">
        <f>TPDDL_EOD!AI17+TPDDL_EOD!AJ17</f>
        <v>7</v>
      </c>
      <c r="N17">
        <f t="shared" si="0"/>
        <v>33</v>
      </c>
      <c r="O17" s="154">
        <f t="shared" si="1"/>
        <v>0</v>
      </c>
      <c r="P17">
        <v>8.98</v>
      </c>
      <c r="Q17">
        <v>5.0999999999999996</v>
      </c>
      <c r="R17">
        <v>1.92</v>
      </c>
      <c r="S17">
        <v>10</v>
      </c>
      <c r="T17">
        <v>7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200</v>
      </c>
      <c r="G18">
        <f t="shared" si="5"/>
        <v>33</v>
      </c>
      <c r="H18" s="154"/>
      <c r="I18">
        <f>BRPL_EOD!AI18+BRPL_EOD!AJ18</f>
        <v>8.98</v>
      </c>
      <c r="J18">
        <f>BYPL_EOD!AI18+BYPL_EOD!AJ18</f>
        <v>5.0999999999999996</v>
      </c>
      <c r="K18">
        <f>MES_EOD!AI18+MES_EOD!AJ18</f>
        <v>1.92</v>
      </c>
      <c r="L18">
        <f>NDMC_EOD!AI18+NDMC_EOD!AJ18</f>
        <v>10</v>
      </c>
      <c r="M18">
        <f>TPDDL_EOD!AI18+TPDDL_EOD!AJ18</f>
        <v>7</v>
      </c>
      <c r="N18">
        <f t="shared" si="0"/>
        <v>33</v>
      </c>
      <c r="O18" s="154">
        <f t="shared" si="1"/>
        <v>0</v>
      </c>
      <c r="P18">
        <v>8.98</v>
      </c>
      <c r="Q18">
        <v>5.0999999999999996</v>
      </c>
      <c r="R18">
        <v>1.92</v>
      </c>
      <c r="S18">
        <v>10</v>
      </c>
      <c r="T18">
        <v>7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9.4600000000000009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7</v>
      </c>
      <c r="N19">
        <f t="shared" si="0"/>
        <v>34.010000000000005</v>
      </c>
      <c r="O19" s="154">
        <f t="shared" si="1"/>
        <v>-34.010000000000005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200</v>
      </c>
      <c r="G49">
        <f t="shared" si="5"/>
        <v>28</v>
      </c>
      <c r="H49" s="154"/>
      <c r="I49">
        <f>BRPL_EOD!AI49+BRPL_EOD!AJ49</f>
        <v>5.6</v>
      </c>
      <c r="J49">
        <f>BYPL_EOD!AI49+BYPL_EOD!AJ49</f>
        <v>4.67</v>
      </c>
      <c r="K49">
        <f>MES_EOD!AI49+MES_EOD!AJ49</f>
        <v>1.87</v>
      </c>
      <c r="L49">
        <f>NDMC_EOD!AI49+NDMC_EOD!AJ49</f>
        <v>9.33</v>
      </c>
      <c r="M49">
        <f>TPDDL_EOD!AI49+TPDDL_EOD!AJ49</f>
        <v>6.53</v>
      </c>
      <c r="N49">
        <f t="shared" si="0"/>
        <v>28</v>
      </c>
      <c r="O49" s="154">
        <f t="shared" si="1"/>
        <v>0</v>
      </c>
      <c r="P49">
        <v>5.6</v>
      </c>
      <c r="Q49">
        <v>4.67</v>
      </c>
      <c r="R49">
        <v>1.87</v>
      </c>
      <c r="S49">
        <v>9.33</v>
      </c>
      <c r="T49">
        <v>6.53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28</v>
      </c>
      <c r="E50">
        <f>PPCL!P50</f>
        <v>0</v>
      </c>
      <c r="F50">
        <f t="shared" si="4"/>
        <v>200</v>
      </c>
      <c r="G50">
        <f t="shared" si="5"/>
        <v>28</v>
      </c>
      <c r="H50" s="154"/>
      <c r="I50">
        <f>BRPL_EOD!AI50+BRPL_EOD!AJ50</f>
        <v>6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7</v>
      </c>
      <c r="N50">
        <f t="shared" si="0"/>
        <v>28</v>
      </c>
      <c r="O50" s="154">
        <f t="shared" si="1"/>
        <v>0</v>
      </c>
      <c r="P50">
        <v>6</v>
      </c>
      <c r="Q50">
        <v>5</v>
      </c>
      <c r="R50">
        <v>0</v>
      </c>
      <c r="S50">
        <v>10</v>
      </c>
      <c r="T50">
        <v>7</v>
      </c>
      <c r="U50" s="156">
        <f t="shared" si="2"/>
        <v>28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200</v>
      </c>
      <c r="G51">
        <f t="shared" si="5"/>
        <v>28</v>
      </c>
      <c r="H51" s="154"/>
      <c r="I51">
        <f>BRPL_EOD!AI51+BRPL_EOD!AJ51</f>
        <v>6</v>
      </c>
      <c r="J51">
        <f>BYPL_EOD!AI51+BYPL_EOD!AJ51</f>
        <v>5</v>
      </c>
      <c r="K51">
        <f>MES_EOD!AI51+MES_EOD!AJ51</f>
        <v>0</v>
      </c>
      <c r="L51">
        <f>NDMC_EOD!AI51+NDMC_EOD!AJ51</f>
        <v>10</v>
      </c>
      <c r="M51">
        <f>TPDDL_EOD!AI51+TPDDL_EOD!AJ51</f>
        <v>7</v>
      </c>
      <c r="N51">
        <f t="shared" si="0"/>
        <v>28</v>
      </c>
      <c r="O51" s="154">
        <f t="shared" si="1"/>
        <v>0</v>
      </c>
      <c r="P51">
        <v>6</v>
      </c>
      <c r="Q51">
        <v>5</v>
      </c>
      <c r="R51">
        <v>0</v>
      </c>
      <c r="S51">
        <v>10</v>
      </c>
      <c r="T51">
        <v>7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200</v>
      </c>
      <c r="G52">
        <f t="shared" si="5"/>
        <v>28</v>
      </c>
      <c r="H52" s="154"/>
      <c r="I52">
        <f>BRPL_EOD!AI52+BRPL_EOD!AJ52</f>
        <v>6</v>
      </c>
      <c r="J52">
        <f>BYPL_EOD!AI52+BYPL_EOD!AJ52</f>
        <v>5</v>
      </c>
      <c r="K52">
        <f>MES_EOD!AI52+MES_EOD!AJ52</f>
        <v>0</v>
      </c>
      <c r="L52">
        <f>NDMC_EOD!AI52+NDMC_EOD!AJ52</f>
        <v>10</v>
      </c>
      <c r="M52">
        <f>TPDDL_EOD!AI52+TPDDL_EOD!AJ52</f>
        <v>7</v>
      </c>
      <c r="N52">
        <f t="shared" si="0"/>
        <v>28</v>
      </c>
      <c r="O52" s="154">
        <f t="shared" si="1"/>
        <v>0</v>
      </c>
      <c r="P52">
        <v>6</v>
      </c>
      <c r="Q52">
        <v>5</v>
      </c>
      <c r="R52">
        <v>0</v>
      </c>
      <c r="S52">
        <v>10</v>
      </c>
      <c r="T52">
        <v>7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200</v>
      </c>
      <c r="G53">
        <f t="shared" si="5"/>
        <v>28</v>
      </c>
      <c r="H53" s="154"/>
      <c r="I53">
        <f>BRPL_EOD!AI53+BRPL_EOD!AJ53</f>
        <v>6</v>
      </c>
      <c r="J53">
        <f>BYPL_EOD!AI53+BYPL_EOD!AJ53</f>
        <v>5</v>
      </c>
      <c r="K53">
        <f>MES_EOD!AI53+MES_EOD!AJ53</f>
        <v>0</v>
      </c>
      <c r="L53">
        <f>NDMC_EOD!AI53+NDMC_EOD!AJ53</f>
        <v>10</v>
      </c>
      <c r="M53">
        <f>TPDDL_EOD!AI53+TPDDL_EOD!AJ53</f>
        <v>7</v>
      </c>
      <c r="N53">
        <f t="shared" si="0"/>
        <v>28</v>
      </c>
      <c r="O53" s="154">
        <f t="shared" si="1"/>
        <v>0</v>
      </c>
      <c r="P53">
        <v>6</v>
      </c>
      <c r="Q53">
        <v>5</v>
      </c>
      <c r="R53">
        <v>0</v>
      </c>
      <c r="S53">
        <v>10</v>
      </c>
      <c r="T53">
        <v>7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200</v>
      </c>
      <c r="G54">
        <f t="shared" si="5"/>
        <v>28</v>
      </c>
      <c r="H54" s="154"/>
      <c r="I54">
        <f>BRPL_EOD!AI54+BRPL_EOD!AJ54</f>
        <v>6</v>
      </c>
      <c r="J54">
        <f>BYPL_EOD!AI54+BYPL_EOD!AJ54</f>
        <v>5</v>
      </c>
      <c r="K54">
        <f>MES_EOD!AI54+MES_EOD!AJ54</f>
        <v>0</v>
      </c>
      <c r="L54">
        <f>NDMC_EOD!AI54+NDMC_EOD!AJ54</f>
        <v>10</v>
      </c>
      <c r="M54">
        <f>TPDDL_EOD!AI54+TPDDL_EOD!AJ54</f>
        <v>7</v>
      </c>
      <c r="N54">
        <f t="shared" si="0"/>
        <v>28</v>
      </c>
      <c r="O54" s="154">
        <f t="shared" si="1"/>
        <v>0</v>
      </c>
      <c r="P54">
        <v>6</v>
      </c>
      <c r="Q54">
        <v>5</v>
      </c>
      <c r="R54">
        <v>0</v>
      </c>
      <c r="S54">
        <v>10</v>
      </c>
      <c r="T54">
        <v>7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23</v>
      </c>
      <c r="E55">
        <f>PPCL!P55</f>
        <v>0</v>
      </c>
      <c r="F55">
        <f t="shared" si="4"/>
        <v>200</v>
      </c>
      <c r="G55">
        <f t="shared" si="5"/>
        <v>23</v>
      </c>
      <c r="H55" s="154"/>
      <c r="I55">
        <f>BRPL_EOD!AI55+BRPL_EOD!AJ55</f>
        <v>4.5999999999999996</v>
      </c>
      <c r="J55">
        <f>BYPL_EOD!AI55+BYPL_EOD!AJ55</f>
        <v>3.83</v>
      </c>
      <c r="K55">
        <f>MES_EOD!AI55+MES_EOD!AJ55</f>
        <v>1.53</v>
      </c>
      <c r="L55">
        <f>NDMC_EOD!AI55+NDMC_EOD!AJ55</f>
        <v>7.67</v>
      </c>
      <c r="M55">
        <f>TPDDL_EOD!AI55+TPDDL_EOD!AJ55</f>
        <v>5.37</v>
      </c>
      <c r="N55">
        <f t="shared" si="0"/>
        <v>23</v>
      </c>
      <c r="O55" s="154">
        <f t="shared" si="1"/>
        <v>0</v>
      </c>
      <c r="P55">
        <v>4.5999999999999996</v>
      </c>
      <c r="Q55">
        <v>3.83</v>
      </c>
      <c r="R55">
        <v>1.53</v>
      </c>
      <c r="S55">
        <v>7.67</v>
      </c>
      <c r="T55">
        <v>5.37</v>
      </c>
      <c r="U55" s="156">
        <f t="shared" si="2"/>
        <v>23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23</v>
      </c>
      <c r="E56">
        <f>PPCL!P56</f>
        <v>0</v>
      </c>
      <c r="F56">
        <f t="shared" si="4"/>
        <v>200</v>
      </c>
      <c r="G56">
        <f t="shared" si="5"/>
        <v>23</v>
      </c>
      <c r="H56" s="154"/>
      <c r="I56">
        <f>BRPL_EOD!AI56+BRPL_EOD!AJ56</f>
        <v>4.93</v>
      </c>
      <c r="J56">
        <f>BYPL_EOD!AI56+BYPL_EOD!AJ56</f>
        <v>4.1100000000000003</v>
      </c>
      <c r="K56">
        <f>MES_EOD!AI56+MES_EOD!AJ56</f>
        <v>0</v>
      </c>
      <c r="L56">
        <f>NDMC_EOD!AI56+NDMC_EOD!AJ56</f>
        <v>8.2100000000000009</v>
      </c>
      <c r="M56">
        <f>TPDDL_EOD!AI56+TPDDL_EOD!AJ56</f>
        <v>5.75</v>
      </c>
      <c r="N56">
        <f t="shared" si="0"/>
        <v>23</v>
      </c>
      <c r="O56" s="154">
        <f t="shared" si="1"/>
        <v>0</v>
      </c>
      <c r="P56">
        <v>4.93</v>
      </c>
      <c r="Q56">
        <v>4.1100000000000003</v>
      </c>
      <c r="R56">
        <v>0</v>
      </c>
      <c r="S56">
        <v>8.2100000000000009</v>
      </c>
      <c r="T56">
        <v>5.75</v>
      </c>
      <c r="U56" s="156">
        <f t="shared" si="2"/>
        <v>23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23</v>
      </c>
      <c r="E57">
        <f>PPCL!P57</f>
        <v>0</v>
      </c>
      <c r="F57">
        <f t="shared" si="4"/>
        <v>200</v>
      </c>
      <c r="G57">
        <f t="shared" si="5"/>
        <v>23</v>
      </c>
      <c r="H57" s="154"/>
      <c r="I57">
        <f>BRPL_EOD!AI57+BRPL_EOD!AJ57</f>
        <v>4.93</v>
      </c>
      <c r="J57">
        <f>BYPL_EOD!AI57+BYPL_EOD!AJ57</f>
        <v>4.1100000000000003</v>
      </c>
      <c r="K57">
        <f>MES_EOD!AI57+MES_EOD!AJ57</f>
        <v>0</v>
      </c>
      <c r="L57">
        <f>NDMC_EOD!AI57+NDMC_EOD!AJ57</f>
        <v>8.2100000000000009</v>
      </c>
      <c r="M57">
        <f>TPDDL_EOD!AI57+TPDDL_EOD!AJ57</f>
        <v>5.75</v>
      </c>
      <c r="N57">
        <f t="shared" si="0"/>
        <v>23</v>
      </c>
      <c r="O57" s="154">
        <f t="shared" si="1"/>
        <v>0</v>
      </c>
      <c r="P57">
        <v>4.93</v>
      </c>
      <c r="Q57">
        <v>4.1100000000000003</v>
      </c>
      <c r="R57">
        <v>0</v>
      </c>
      <c r="S57">
        <v>8.2100000000000009</v>
      </c>
      <c r="T57">
        <v>5.75</v>
      </c>
      <c r="U57" s="156">
        <f t="shared" si="2"/>
        <v>23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23</v>
      </c>
      <c r="E58">
        <f>PPCL!P58</f>
        <v>0</v>
      </c>
      <c r="F58">
        <f t="shared" si="4"/>
        <v>200</v>
      </c>
      <c r="G58">
        <f t="shared" si="5"/>
        <v>23</v>
      </c>
      <c r="H58" s="154"/>
      <c r="I58">
        <f>BRPL_EOD!AI58+BRPL_EOD!AJ58</f>
        <v>4.93</v>
      </c>
      <c r="J58">
        <f>BYPL_EOD!AI58+BYPL_EOD!AJ58</f>
        <v>4.1100000000000003</v>
      </c>
      <c r="K58">
        <f>MES_EOD!AI58+MES_EOD!AJ58</f>
        <v>0</v>
      </c>
      <c r="L58">
        <f>NDMC_EOD!AI58+NDMC_EOD!AJ58</f>
        <v>8.2100000000000009</v>
      </c>
      <c r="M58">
        <f>TPDDL_EOD!AI58+TPDDL_EOD!AJ58</f>
        <v>5.75</v>
      </c>
      <c r="N58">
        <f t="shared" si="0"/>
        <v>23</v>
      </c>
      <c r="O58" s="154">
        <f t="shared" si="1"/>
        <v>0</v>
      </c>
      <c r="P58">
        <v>4.93</v>
      </c>
      <c r="Q58">
        <v>4.1100000000000003</v>
      </c>
      <c r="R58">
        <v>0</v>
      </c>
      <c r="S58">
        <v>8.2100000000000009</v>
      </c>
      <c r="T58">
        <v>5.75</v>
      </c>
      <c r="U58" s="156">
        <f t="shared" si="2"/>
        <v>23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23</v>
      </c>
      <c r="E59">
        <f>PPCL!P59</f>
        <v>0</v>
      </c>
      <c r="F59">
        <f t="shared" si="4"/>
        <v>200</v>
      </c>
      <c r="G59">
        <f t="shared" si="5"/>
        <v>23</v>
      </c>
      <c r="H59" s="154"/>
      <c r="I59">
        <f>BRPL_EOD!AI59+BRPL_EOD!AJ59</f>
        <v>4.93</v>
      </c>
      <c r="J59">
        <f>BYPL_EOD!AI59+BYPL_EOD!AJ59</f>
        <v>4.1100000000000003</v>
      </c>
      <c r="K59">
        <f>MES_EOD!AI59+MES_EOD!AJ59</f>
        <v>0</v>
      </c>
      <c r="L59">
        <f>NDMC_EOD!AI59+NDMC_EOD!AJ59</f>
        <v>8.2100000000000009</v>
      </c>
      <c r="M59">
        <f>TPDDL_EOD!AI59+TPDDL_EOD!AJ59</f>
        <v>5.75</v>
      </c>
      <c r="N59">
        <f t="shared" si="0"/>
        <v>23</v>
      </c>
      <c r="O59" s="154">
        <f t="shared" si="1"/>
        <v>0</v>
      </c>
      <c r="P59">
        <v>4.93</v>
      </c>
      <c r="Q59">
        <v>4.1100000000000003</v>
      </c>
      <c r="R59">
        <v>0</v>
      </c>
      <c r="S59">
        <v>8.2100000000000009</v>
      </c>
      <c r="T59">
        <v>5.75</v>
      </c>
      <c r="U59" s="156">
        <f t="shared" si="2"/>
        <v>23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23</v>
      </c>
      <c r="E60">
        <f>PPCL!P60</f>
        <v>0</v>
      </c>
      <c r="F60">
        <f t="shared" si="4"/>
        <v>200</v>
      </c>
      <c r="G60">
        <f t="shared" si="5"/>
        <v>23</v>
      </c>
      <c r="H60" s="154"/>
      <c r="I60">
        <f>BRPL_EOD!AI60+BRPL_EOD!AJ60</f>
        <v>2.88</v>
      </c>
      <c r="J60">
        <f>BYPL_EOD!AI60+BYPL_EOD!AJ60</f>
        <v>11.98</v>
      </c>
      <c r="K60">
        <f>MES_EOD!AI60+MES_EOD!AJ60</f>
        <v>0</v>
      </c>
      <c r="L60">
        <f>NDMC_EOD!AI60+NDMC_EOD!AJ60</f>
        <v>4.79</v>
      </c>
      <c r="M60">
        <f>TPDDL_EOD!AI60+TPDDL_EOD!AJ60</f>
        <v>3.35</v>
      </c>
      <c r="N60">
        <f t="shared" si="0"/>
        <v>23</v>
      </c>
      <c r="O60" s="154">
        <f t="shared" si="1"/>
        <v>0</v>
      </c>
      <c r="P60">
        <v>2.88</v>
      </c>
      <c r="Q60">
        <v>11.98</v>
      </c>
      <c r="R60">
        <v>0</v>
      </c>
      <c r="S60">
        <v>4.79</v>
      </c>
      <c r="T60">
        <v>3.35</v>
      </c>
      <c r="U60" s="156">
        <f t="shared" si="2"/>
        <v>23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23</v>
      </c>
      <c r="E61">
        <f>PPCL!P61</f>
        <v>0</v>
      </c>
      <c r="F61">
        <f t="shared" si="4"/>
        <v>200</v>
      </c>
      <c r="G61">
        <f t="shared" si="5"/>
        <v>23</v>
      </c>
      <c r="H61" s="154"/>
      <c r="I61">
        <f>BRPL_EOD!AI61+BRPL_EOD!AJ61</f>
        <v>4.5999999999999996</v>
      </c>
      <c r="J61">
        <f>BYPL_EOD!AI61+BYPL_EOD!AJ61</f>
        <v>3.83</v>
      </c>
      <c r="K61">
        <f>MES_EOD!AI61+MES_EOD!AJ61</f>
        <v>1.53</v>
      </c>
      <c r="L61">
        <f>NDMC_EOD!AI61+NDMC_EOD!AJ61</f>
        <v>7.67</v>
      </c>
      <c r="M61">
        <f>TPDDL_EOD!AI61+TPDDL_EOD!AJ61</f>
        <v>5.37</v>
      </c>
      <c r="N61">
        <f t="shared" si="0"/>
        <v>23</v>
      </c>
      <c r="O61" s="154">
        <f t="shared" si="1"/>
        <v>0</v>
      </c>
      <c r="P61">
        <v>4.5999999999999996</v>
      </c>
      <c r="Q61">
        <v>3.83</v>
      </c>
      <c r="R61">
        <v>1.53</v>
      </c>
      <c r="S61">
        <v>7.67</v>
      </c>
      <c r="T61">
        <v>5.37</v>
      </c>
      <c r="U61" s="156">
        <f t="shared" si="2"/>
        <v>23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23</v>
      </c>
      <c r="E62">
        <f>PPCL!P62</f>
        <v>0</v>
      </c>
      <c r="F62">
        <f t="shared" si="4"/>
        <v>200</v>
      </c>
      <c r="G62">
        <f t="shared" si="5"/>
        <v>23</v>
      </c>
      <c r="H62" s="154"/>
      <c r="I62">
        <f>BRPL_EOD!AI62+BRPL_EOD!AJ62</f>
        <v>4.93</v>
      </c>
      <c r="J62">
        <f>BYPL_EOD!AI62+BYPL_EOD!AJ62</f>
        <v>4.1100000000000003</v>
      </c>
      <c r="K62">
        <f>MES_EOD!AI62+MES_EOD!AJ62</f>
        <v>0</v>
      </c>
      <c r="L62">
        <f>NDMC_EOD!AI62+NDMC_EOD!AJ62</f>
        <v>8.2100000000000009</v>
      </c>
      <c r="M62">
        <f>TPDDL_EOD!AI62+TPDDL_EOD!AJ62</f>
        <v>5.75</v>
      </c>
      <c r="N62">
        <f t="shared" si="0"/>
        <v>23</v>
      </c>
      <c r="O62" s="154">
        <f t="shared" si="1"/>
        <v>0</v>
      </c>
      <c r="P62">
        <v>4.93</v>
      </c>
      <c r="Q62">
        <v>4.1100000000000003</v>
      </c>
      <c r="R62">
        <v>0</v>
      </c>
      <c r="S62">
        <v>8.2100000000000009</v>
      </c>
      <c r="T62">
        <v>5.75</v>
      </c>
      <c r="U62" s="156">
        <f t="shared" si="2"/>
        <v>23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23</v>
      </c>
      <c r="E63">
        <f>PPCL!P63</f>
        <v>0</v>
      </c>
      <c r="F63">
        <f t="shared" si="4"/>
        <v>200</v>
      </c>
      <c r="G63">
        <f t="shared" si="5"/>
        <v>23</v>
      </c>
      <c r="H63" s="154"/>
      <c r="I63">
        <f>BRPL_EOD!AI63+BRPL_EOD!AJ63</f>
        <v>4.93</v>
      </c>
      <c r="J63">
        <f>BYPL_EOD!AI63+BYPL_EOD!AJ63</f>
        <v>4.1100000000000003</v>
      </c>
      <c r="K63">
        <f>MES_EOD!AI63+MES_EOD!AJ63</f>
        <v>0</v>
      </c>
      <c r="L63">
        <f>NDMC_EOD!AI63+NDMC_EOD!AJ63</f>
        <v>8.2100000000000009</v>
      </c>
      <c r="M63">
        <f>TPDDL_EOD!AI63+TPDDL_EOD!AJ63</f>
        <v>5.75</v>
      </c>
      <c r="N63">
        <f t="shared" si="0"/>
        <v>23</v>
      </c>
      <c r="O63" s="154">
        <f t="shared" si="1"/>
        <v>0</v>
      </c>
      <c r="P63">
        <v>4.93</v>
      </c>
      <c r="Q63">
        <v>4.1100000000000003</v>
      </c>
      <c r="R63">
        <v>0</v>
      </c>
      <c r="S63">
        <v>8.2100000000000009</v>
      </c>
      <c r="T63">
        <v>5.75</v>
      </c>
      <c r="U63" s="156">
        <f t="shared" si="2"/>
        <v>23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23</v>
      </c>
      <c r="E64">
        <f>PPCL!P64</f>
        <v>0</v>
      </c>
      <c r="F64">
        <f t="shared" si="4"/>
        <v>200</v>
      </c>
      <c r="G64">
        <f t="shared" si="5"/>
        <v>23</v>
      </c>
      <c r="H64" s="154"/>
      <c r="I64">
        <f>BRPL_EOD!AI64+BRPL_EOD!AJ64</f>
        <v>4.93</v>
      </c>
      <c r="J64">
        <f>BYPL_EOD!AI64+BYPL_EOD!AJ64</f>
        <v>4.1100000000000003</v>
      </c>
      <c r="K64">
        <f>MES_EOD!AI64+MES_EOD!AJ64</f>
        <v>0</v>
      </c>
      <c r="L64">
        <f>NDMC_EOD!AI64+NDMC_EOD!AJ64</f>
        <v>8.2100000000000009</v>
      </c>
      <c r="M64">
        <f>TPDDL_EOD!AI64+TPDDL_EOD!AJ64</f>
        <v>5.75</v>
      </c>
      <c r="N64">
        <f t="shared" si="0"/>
        <v>23</v>
      </c>
      <c r="O64" s="154">
        <f t="shared" si="1"/>
        <v>0</v>
      </c>
      <c r="P64">
        <v>4.93</v>
      </c>
      <c r="Q64">
        <v>4.1100000000000003</v>
      </c>
      <c r="R64">
        <v>0</v>
      </c>
      <c r="S64">
        <v>8.2100000000000009</v>
      </c>
      <c r="T64">
        <v>5.75</v>
      </c>
      <c r="U64" s="156">
        <f t="shared" si="2"/>
        <v>23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23</v>
      </c>
      <c r="E65">
        <f>PPCL!P65</f>
        <v>0</v>
      </c>
      <c r="F65">
        <f t="shared" si="4"/>
        <v>200</v>
      </c>
      <c r="G65">
        <f t="shared" si="5"/>
        <v>23</v>
      </c>
      <c r="H65" s="154"/>
      <c r="I65">
        <f>BRPL_EOD!AI65+BRPL_EOD!AJ65</f>
        <v>4.93</v>
      </c>
      <c r="J65">
        <f>BYPL_EOD!AI65+BYPL_EOD!AJ65</f>
        <v>4.1100000000000003</v>
      </c>
      <c r="K65">
        <f>MES_EOD!AI65+MES_EOD!AJ65</f>
        <v>0</v>
      </c>
      <c r="L65">
        <f>NDMC_EOD!AI65+NDMC_EOD!AJ65</f>
        <v>8.2100000000000009</v>
      </c>
      <c r="M65">
        <f>TPDDL_EOD!AI65+TPDDL_EOD!AJ65</f>
        <v>5.75</v>
      </c>
      <c r="N65">
        <f t="shared" si="0"/>
        <v>23</v>
      </c>
      <c r="O65" s="154">
        <f t="shared" si="1"/>
        <v>0</v>
      </c>
      <c r="P65">
        <v>4.93</v>
      </c>
      <c r="Q65">
        <v>4.1100000000000003</v>
      </c>
      <c r="R65">
        <v>0</v>
      </c>
      <c r="S65">
        <v>8.2100000000000009</v>
      </c>
      <c r="T65">
        <v>5.75</v>
      </c>
      <c r="U65" s="156">
        <f t="shared" si="2"/>
        <v>23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23</v>
      </c>
      <c r="E66">
        <f>PPCL!P66</f>
        <v>0</v>
      </c>
      <c r="F66">
        <f t="shared" si="4"/>
        <v>200</v>
      </c>
      <c r="G66">
        <f t="shared" si="5"/>
        <v>23</v>
      </c>
      <c r="H66" s="154"/>
      <c r="I66">
        <f>BRPL_EOD!AI66+BRPL_EOD!AJ66</f>
        <v>4.93</v>
      </c>
      <c r="J66">
        <f>BYPL_EOD!AI66+BYPL_EOD!AJ66</f>
        <v>4.1100000000000003</v>
      </c>
      <c r="K66">
        <f>MES_EOD!AI66+MES_EOD!AJ66</f>
        <v>0</v>
      </c>
      <c r="L66">
        <f>NDMC_EOD!AI66+NDMC_EOD!AJ66</f>
        <v>8.2100000000000009</v>
      </c>
      <c r="M66">
        <f>TPDDL_EOD!AI66+TPDDL_EOD!AJ66</f>
        <v>5.75</v>
      </c>
      <c r="N66">
        <f t="shared" si="0"/>
        <v>23</v>
      </c>
      <c r="O66" s="154">
        <f t="shared" si="1"/>
        <v>0</v>
      </c>
      <c r="P66">
        <v>4.93</v>
      </c>
      <c r="Q66">
        <v>4.1100000000000003</v>
      </c>
      <c r="R66">
        <v>0</v>
      </c>
      <c r="S66">
        <v>8.2100000000000009</v>
      </c>
      <c r="T66">
        <v>5.75</v>
      </c>
      <c r="U66" s="156">
        <f t="shared" si="2"/>
        <v>23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23</v>
      </c>
      <c r="E67">
        <f>PPCL!P67</f>
        <v>0</v>
      </c>
      <c r="F67">
        <f t="shared" si="4"/>
        <v>200</v>
      </c>
      <c r="G67">
        <f t="shared" si="5"/>
        <v>23</v>
      </c>
      <c r="H67" s="154"/>
      <c r="I67">
        <f>BRPL_EOD!AI67+BRPL_EOD!AJ67</f>
        <v>3.07</v>
      </c>
      <c r="J67">
        <f>BYPL_EOD!AI67+BYPL_EOD!AJ67</f>
        <v>10.220000000000001</v>
      </c>
      <c r="K67">
        <f>MES_EOD!AI67+MES_EOD!AJ67</f>
        <v>1.02</v>
      </c>
      <c r="L67">
        <f>NDMC_EOD!AI67+NDMC_EOD!AJ67</f>
        <v>5.1100000000000003</v>
      </c>
      <c r="M67">
        <f>TPDDL_EOD!AI67+TPDDL_EOD!AJ67</f>
        <v>3.58</v>
      </c>
      <c r="N67">
        <f t="shared" ref="N67:N98" si="6">SUM(I67:M67)</f>
        <v>23</v>
      </c>
      <c r="O67" s="154">
        <f t="shared" ref="O67:O98" si="7">G67-N67</f>
        <v>0</v>
      </c>
      <c r="P67">
        <v>3.07</v>
      </c>
      <c r="Q67">
        <v>10.220000000000001</v>
      </c>
      <c r="R67">
        <v>1.02</v>
      </c>
      <c r="S67">
        <v>5.1100000000000003</v>
      </c>
      <c r="T67">
        <v>3.58</v>
      </c>
      <c r="U67" s="156">
        <f t="shared" ref="U67:U98" si="8">SUM(P67:T67)</f>
        <v>23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23</v>
      </c>
      <c r="E68">
        <f>PPCL!P68</f>
        <v>0</v>
      </c>
      <c r="F68">
        <f t="shared" ref="F68:F98" si="10">B68+C68</f>
        <v>200</v>
      </c>
      <c r="G68">
        <f t="shared" ref="G68:G98" si="11">D68+E68</f>
        <v>23</v>
      </c>
      <c r="H68" s="154"/>
      <c r="I68">
        <f>BRPL_EOD!AI68+BRPL_EOD!AJ68</f>
        <v>2.88</v>
      </c>
      <c r="J68">
        <f>BYPL_EOD!AI68+BYPL_EOD!AJ68</f>
        <v>11.98</v>
      </c>
      <c r="K68">
        <f>MES_EOD!AI68+MES_EOD!AJ68</f>
        <v>0</v>
      </c>
      <c r="L68">
        <f>NDMC_EOD!AI68+NDMC_EOD!AJ68</f>
        <v>4.79</v>
      </c>
      <c r="M68">
        <f>TPDDL_EOD!AI68+TPDDL_EOD!AJ68</f>
        <v>3.35</v>
      </c>
      <c r="N68">
        <f t="shared" si="6"/>
        <v>23</v>
      </c>
      <c r="O68" s="154">
        <f t="shared" si="7"/>
        <v>0</v>
      </c>
      <c r="P68">
        <v>2.88</v>
      </c>
      <c r="Q68">
        <v>11.98</v>
      </c>
      <c r="R68">
        <v>0</v>
      </c>
      <c r="S68">
        <v>4.79</v>
      </c>
      <c r="T68">
        <v>3.35</v>
      </c>
      <c r="U68" s="156">
        <f t="shared" si="8"/>
        <v>23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23</v>
      </c>
      <c r="E69">
        <f>PPCL!P69</f>
        <v>0</v>
      </c>
      <c r="F69">
        <f t="shared" si="10"/>
        <v>200</v>
      </c>
      <c r="G69">
        <f t="shared" si="11"/>
        <v>23</v>
      </c>
      <c r="H69" s="154"/>
      <c r="I69">
        <f>BRPL_EOD!AI69+BRPL_EOD!AJ69</f>
        <v>4.93</v>
      </c>
      <c r="J69">
        <f>BYPL_EOD!AI69+BYPL_EOD!AJ69</f>
        <v>4.1100000000000003</v>
      </c>
      <c r="K69">
        <f>MES_EOD!AI69+MES_EOD!AJ69</f>
        <v>0</v>
      </c>
      <c r="L69">
        <f>NDMC_EOD!AI69+NDMC_EOD!AJ69</f>
        <v>8.2100000000000009</v>
      </c>
      <c r="M69">
        <f>TPDDL_EOD!AI69+TPDDL_EOD!AJ69</f>
        <v>5.75</v>
      </c>
      <c r="N69">
        <f t="shared" si="6"/>
        <v>23</v>
      </c>
      <c r="O69" s="154">
        <f t="shared" si="7"/>
        <v>0</v>
      </c>
      <c r="P69">
        <v>4.93</v>
      </c>
      <c r="Q69">
        <v>4.1100000000000003</v>
      </c>
      <c r="R69">
        <v>0</v>
      </c>
      <c r="S69">
        <v>8.2100000000000009</v>
      </c>
      <c r="T69">
        <v>5.75</v>
      </c>
      <c r="U69" s="156">
        <f t="shared" si="8"/>
        <v>23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23</v>
      </c>
      <c r="E70">
        <f>PPCL!P70</f>
        <v>0</v>
      </c>
      <c r="F70">
        <f t="shared" si="10"/>
        <v>200</v>
      </c>
      <c r="G70">
        <f t="shared" si="11"/>
        <v>23</v>
      </c>
      <c r="H70" s="154"/>
      <c r="I70">
        <f>BRPL_EOD!AI70+BRPL_EOD!AJ70</f>
        <v>4.93</v>
      </c>
      <c r="J70">
        <f>BYPL_EOD!AI70+BYPL_EOD!AJ70</f>
        <v>4.1100000000000003</v>
      </c>
      <c r="K70">
        <f>MES_EOD!AI70+MES_EOD!AJ70</f>
        <v>0</v>
      </c>
      <c r="L70">
        <f>NDMC_EOD!AI70+NDMC_EOD!AJ70</f>
        <v>8.2100000000000009</v>
      </c>
      <c r="M70">
        <f>TPDDL_EOD!AI70+TPDDL_EOD!AJ70</f>
        <v>5.75</v>
      </c>
      <c r="N70">
        <f t="shared" si="6"/>
        <v>23</v>
      </c>
      <c r="O70" s="154">
        <f t="shared" si="7"/>
        <v>0</v>
      </c>
      <c r="P70">
        <v>4.93</v>
      </c>
      <c r="Q70">
        <v>4.1100000000000003</v>
      </c>
      <c r="R70">
        <v>0</v>
      </c>
      <c r="S70">
        <v>8.2100000000000009</v>
      </c>
      <c r="T70">
        <v>5.75</v>
      </c>
      <c r="U70" s="156">
        <f t="shared" si="8"/>
        <v>23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23</v>
      </c>
      <c r="E71">
        <f>PPCL!P71</f>
        <v>0</v>
      </c>
      <c r="F71">
        <f t="shared" si="10"/>
        <v>200</v>
      </c>
      <c r="G71">
        <f t="shared" si="11"/>
        <v>23</v>
      </c>
      <c r="H71" s="154"/>
      <c r="I71">
        <f>BRPL_EOD!AI71+BRPL_EOD!AJ71</f>
        <v>4.93</v>
      </c>
      <c r="J71">
        <f>BYPL_EOD!AI71+BYPL_EOD!AJ71</f>
        <v>4.1100000000000003</v>
      </c>
      <c r="K71">
        <f>MES_EOD!AI71+MES_EOD!AJ71</f>
        <v>0</v>
      </c>
      <c r="L71">
        <f>NDMC_EOD!AI71+NDMC_EOD!AJ71</f>
        <v>8.2100000000000009</v>
      </c>
      <c r="M71">
        <f>TPDDL_EOD!AI71+TPDDL_EOD!AJ71</f>
        <v>5.75</v>
      </c>
      <c r="N71">
        <f t="shared" si="6"/>
        <v>23</v>
      </c>
      <c r="O71" s="154">
        <f t="shared" si="7"/>
        <v>0</v>
      </c>
      <c r="P71">
        <v>4.93</v>
      </c>
      <c r="Q71">
        <v>4.1100000000000003</v>
      </c>
      <c r="R71">
        <v>0</v>
      </c>
      <c r="S71">
        <v>8.2100000000000009</v>
      </c>
      <c r="T71">
        <v>5.75</v>
      </c>
      <c r="U71" s="156">
        <f t="shared" si="8"/>
        <v>23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23</v>
      </c>
      <c r="E72">
        <f>PPCL!P72</f>
        <v>0</v>
      </c>
      <c r="F72">
        <f t="shared" si="10"/>
        <v>200</v>
      </c>
      <c r="G72">
        <f t="shared" si="11"/>
        <v>23</v>
      </c>
      <c r="H72" s="154"/>
      <c r="I72">
        <f>BRPL_EOD!AI72+BRPL_EOD!AJ72</f>
        <v>4.93</v>
      </c>
      <c r="J72">
        <f>BYPL_EOD!AI72+BYPL_EOD!AJ72</f>
        <v>4.1100000000000003</v>
      </c>
      <c r="K72">
        <f>MES_EOD!AI72+MES_EOD!AJ72</f>
        <v>0</v>
      </c>
      <c r="L72">
        <f>NDMC_EOD!AI72+NDMC_EOD!AJ72</f>
        <v>8.2100000000000009</v>
      </c>
      <c r="M72">
        <f>TPDDL_EOD!AI72+TPDDL_EOD!AJ72</f>
        <v>5.75</v>
      </c>
      <c r="N72">
        <f t="shared" si="6"/>
        <v>23</v>
      </c>
      <c r="O72" s="154">
        <f t="shared" si="7"/>
        <v>0</v>
      </c>
      <c r="P72">
        <v>4.93</v>
      </c>
      <c r="Q72">
        <v>4.1100000000000003</v>
      </c>
      <c r="R72">
        <v>0</v>
      </c>
      <c r="S72">
        <v>8.2100000000000009</v>
      </c>
      <c r="T72">
        <v>5.75</v>
      </c>
      <c r="U72" s="156">
        <f t="shared" si="8"/>
        <v>23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23</v>
      </c>
      <c r="E73">
        <f>PPCL!P73</f>
        <v>0</v>
      </c>
      <c r="F73">
        <f t="shared" si="10"/>
        <v>200</v>
      </c>
      <c r="G73">
        <f t="shared" si="11"/>
        <v>23</v>
      </c>
      <c r="H73" s="154"/>
      <c r="I73">
        <f>BRPL_EOD!AI73+BRPL_EOD!AJ73</f>
        <v>4.5999999999999996</v>
      </c>
      <c r="J73">
        <f>BYPL_EOD!AI73+BYPL_EOD!AJ73</f>
        <v>3.83</v>
      </c>
      <c r="K73">
        <f>MES_EOD!AI73+MES_EOD!AJ73</f>
        <v>1.53</v>
      </c>
      <c r="L73">
        <f>NDMC_EOD!AI73+NDMC_EOD!AJ73</f>
        <v>7.67</v>
      </c>
      <c r="M73">
        <f>TPDDL_EOD!AI73+TPDDL_EOD!AJ73</f>
        <v>5.37</v>
      </c>
      <c r="N73">
        <f t="shared" si="6"/>
        <v>23</v>
      </c>
      <c r="O73" s="154">
        <f t="shared" si="7"/>
        <v>0</v>
      </c>
      <c r="P73">
        <v>4.5999999999999996</v>
      </c>
      <c r="Q73">
        <v>3.83</v>
      </c>
      <c r="R73">
        <v>1.53</v>
      </c>
      <c r="S73">
        <v>7.67</v>
      </c>
      <c r="T73">
        <v>5.37</v>
      </c>
      <c r="U73" s="156">
        <f t="shared" si="8"/>
        <v>23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23</v>
      </c>
      <c r="E74">
        <f>PPCL!P74</f>
        <v>0</v>
      </c>
      <c r="F74">
        <f t="shared" si="10"/>
        <v>200</v>
      </c>
      <c r="G74">
        <f t="shared" si="11"/>
        <v>23</v>
      </c>
      <c r="H74" s="154"/>
      <c r="I74">
        <f>BRPL_EOD!AI74+BRPL_EOD!AJ74</f>
        <v>4.93</v>
      </c>
      <c r="J74">
        <f>BYPL_EOD!AI74+BYPL_EOD!AJ74</f>
        <v>4.1100000000000003</v>
      </c>
      <c r="K74">
        <f>MES_EOD!AI74+MES_EOD!AJ74</f>
        <v>0</v>
      </c>
      <c r="L74">
        <f>NDMC_EOD!AI74+NDMC_EOD!AJ74</f>
        <v>8.2100000000000009</v>
      </c>
      <c r="M74">
        <f>TPDDL_EOD!AI74+TPDDL_EOD!AJ74</f>
        <v>5.75</v>
      </c>
      <c r="N74">
        <f t="shared" si="6"/>
        <v>23</v>
      </c>
      <c r="O74" s="154">
        <f t="shared" si="7"/>
        <v>0</v>
      </c>
      <c r="P74">
        <v>4.93</v>
      </c>
      <c r="Q74">
        <v>4.1100000000000003</v>
      </c>
      <c r="R74">
        <v>0</v>
      </c>
      <c r="S74">
        <v>8.2100000000000009</v>
      </c>
      <c r="T74">
        <v>5.75</v>
      </c>
      <c r="U74" s="156">
        <f t="shared" si="8"/>
        <v>23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23</v>
      </c>
      <c r="E75">
        <f>PPCL!P75</f>
        <v>0</v>
      </c>
      <c r="F75">
        <f t="shared" si="10"/>
        <v>200</v>
      </c>
      <c r="G75">
        <f t="shared" si="11"/>
        <v>23</v>
      </c>
      <c r="H75" s="154"/>
      <c r="I75">
        <f>BRPL_EOD!AI75+BRPL_EOD!AJ75</f>
        <v>4.93</v>
      </c>
      <c r="J75">
        <f>BYPL_EOD!AI75+BYPL_EOD!AJ75</f>
        <v>4.1100000000000003</v>
      </c>
      <c r="K75">
        <f>MES_EOD!AI75+MES_EOD!AJ75</f>
        <v>0</v>
      </c>
      <c r="L75">
        <f>NDMC_EOD!AI75+NDMC_EOD!AJ75</f>
        <v>8.2100000000000009</v>
      </c>
      <c r="M75">
        <f>TPDDL_EOD!AI75+TPDDL_EOD!AJ75</f>
        <v>5.75</v>
      </c>
      <c r="N75">
        <f t="shared" si="6"/>
        <v>23</v>
      </c>
      <c r="O75" s="154">
        <f t="shared" si="7"/>
        <v>0</v>
      </c>
      <c r="P75">
        <v>4.93</v>
      </c>
      <c r="Q75">
        <v>4.1100000000000003</v>
      </c>
      <c r="R75">
        <v>0</v>
      </c>
      <c r="S75">
        <v>8.2100000000000009</v>
      </c>
      <c r="T75">
        <v>5.75</v>
      </c>
      <c r="U75" s="156">
        <f t="shared" si="8"/>
        <v>23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23</v>
      </c>
      <c r="E76">
        <f>PPCL!P76</f>
        <v>0</v>
      </c>
      <c r="F76">
        <f t="shared" si="10"/>
        <v>200</v>
      </c>
      <c r="G76">
        <f t="shared" si="11"/>
        <v>23</v>
      </c>
      <c r="H76" s="154"/>
      <c r="I76">
        <f>BRPL_EOD!AI76+BRPL_EOD!AJ76</f>
        <v>4.93</v>
      </c>
      <c r="J76">
        <f>BYPL_EOD!AI76+BYPL_EOD!AJ76</f>
        <v>4.1100000000000003</v>
      </c>
      <c r="K76">
        <f>MES_EOD!AI76+MES_EOD!AJ76</f>
        <v>0</v>
      </c>
      <c r="L76">
        <f>NDMC_EOD!AI76+NDMC_EOD!AJ76</f>
        <v>8.2100000000000009</v>
      </c>
      <c r="M76">
        <f>TPDDL_EOD!AI76+TPDDL_EOD!AJ76</f>
        <v>5.75</v>
      </c>
      <c r="N76">
        <f t="shared" si="6"/>
        <v>23</v>
      </c>
      <c r="O76" s="154">
        <f t="shared" si="7"/>
        <v>0</v>
      </c>
      <c r="P76">
        <v>4.93</v>
      </c>
      <c r="Q76">
        <v>4.1100000000000003</v>
      </c>
      <c r="R76">
        <v>0</v>
      </c>
      <c r="S76">
        <v>8.2100000000000009</v>
      </c>
      <c r="T76">
        <v>5.75</v>
      </c>
      <c r="U76" s="156">
        <f t="shared" si="8"/>
        <v>23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23</v>
      </c>
      <c r="E77">
        <f>PPCL!P77</f>
        <v>0</v>
      </c>
      <c r="F77">
        <f t="shared" si="10"/>
        <v>200</v>
      </c>
      <c r="G77">
        <f t="shared" si="11"/>
        <v>23</v>
      </c>
      <c r="H77" s="154"/>
      <c r="I77">
        <f>BRPL_EOD!AI77+BRPL_EOD!AJ77</f>
        <v>4.93</v>
      </c>
      <c r="J77">
        <f>BYPL_EOD!AI77+BYPL_EOD!AJ77</f>
        <v>4.1100000000000003</v>
      </c>
      <c r="K77">
        <f>MES_EOD!AI77+MES_EOD!AJ77</f>
        <v>0</v>
      </c>
      <c r="L77">
        <f>NDMC_EOD!AI77+NDMC_EOD!AJ77</f>
        <v>8.2100000000000009</v>
      </c>
      <c r="M77">
        <f>TPDDL_EOD!AI77+TPDDL_EOD!AJ77</f>
        <v>5.75</v>
      </c>
      <c r="N77">
        <f t="shared" si="6"/>
        <v>23</v>
      </c>
      <c r="O77" s="154">
        <f t="shared" si="7"/>
        <v>0</v>
      </c>
      <c r="P77">
        <v>4.93</v>
      </c>
      <c r="Q77">
        <v>4.1100000000000003</v>
      </c>
      <c r="R77">
        <v>0</v>
      </c>
      <c r="S77">
        <v>8.2100000000000009</v>
      </c>
      <c r="T77">
        <v>5.75</v>
      </c>
      <c r="U77" s="156">
        <f t="shared" si="8"/>
        <v>23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23</v>
      </c>
      <c r="E78">
        <f>PPCL!P78</f>
        <v>0</v>
      </c>
      <c r="F78">
        <f t="shared" si="10"/>
        <v>200</v>
      </c>
      <c r="G78">
        <f t="shared" si="11"/>
        <v>23</v>
      </c>
      <c r="H78" s="154"/>
      <c r="I78">
        <f>BRPL_EOD!AI78+BRPL_EOD!AJ78</f>
        <v>4.93</v>
      </c>
      <c r="J78">
        <f>BYPL_EOD!AI78+BYPL_EOD!AJ78</f>
        <v>4.1100000000000003</v>
      </c>
      <c r="K78">
        <f>MES_EOD!AI78+MES_EOD!AJ78</f>
        <v>0</v>
      </c>
      <c r="L78">
        <f>NDMC_EOD!AI78+NDMC_EOD!AJ78</f>
        <v>8.2100000000000009</v>
      </c>
      <c r="M78">
        <f>TPDDL_EOD!AI78+TPDDL_EOD!AJ78</f>
        <v>5.75</v>
      </c>
      <c r="N78">
        <f t="shared" si="6"/>
        <v>23</v>
      </c>
      <c r="O78" s="154">
        <f t="shared" si="7"/>
        <v>0</v>
      </c>
      <c r="P78">
        <v>4.93</v>
      </c>
      <c r="Q78">
        <v>4.1100000000000003</v>
      </c>
      <c r="R78">
        <v>0</v>
      </c>
      <c r="S78">
        <v>8.2100000000000009</v>
      </c>
      <c r="T78">
        <v>5.75</v>
      </c>
      <c r="U78" s="156">
        <f t="shared" si="8"/>
        <v>23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23</v>
      </c>
      <c r="E79">
        <f>PPCL!P79</f>
        <v>0</v>
      </c>
      <c r="F79">
        <f t="shared" si="10"/>
        <v>200</v>
      </c>
      <c r="G79">
        <f t="shared" si="11"/>
        <v>23</v>
      </c>
      <c r="H79" s="154"/>
      <c r="I79">
        <f>BRPL_EOD!AI79+BRPL_EOD!AJ79</f>
        <v>4.5999999999999996</v>
      </c>
      <c r="J79">
        <f>BYPL_EOD!AI79+BYPL_EOD!AJ79</f>
        <v>3.83</v>
      </c>
      <c r="K79">
        <f>MES_EOD!AI79+MES_EOD!AJ79</f>
        <v>1.53</v>
      </c>
      <c r="L79">
        <f>NDMC_EOD!AI79+NDMC_EOD!AJ79</f>
        <v>7.67</v>
      </c>
      <c r="M79">
        <f>TPDDL_EOD!AI79+TPDDL_EOD!AJ79</f>
        <v>5.37</v>
      </c>
      <c r="N79">
        <f t="shared" si="6"/>
        <v>23</v>
      </c>
      <c r="O79" s="154">
        <f t="shared" si="7"/>
        <v>0</v>
      </c>
      <c r="P79">
        <v>4.5999999999999996</v>
      </c>
      <c r="Q79">
        <v>3.83</v>
      </c>
      <c r="R79">
        <v>1.53</v>
      </c>
      <c r="S79">
        <v>7.67</v>
      </c>
      <c r="T79">
        <v>5.37</v>
      </c>
      <c r="U79" s="156">
        <f t="shared" si="8"/>
        <v>23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23</v>
      </c>
      <c r="E80">
        <f>PPCL!P80</f>
        <v>0</v>
      </c>
      <c r="F80">
        <f t="shared" si="10"/>
        <v>200</v>
      </c>
      <c r="G80">
        <f t="shared" si="11"/>
        <v>23</v>
      </c>
      <c r="H80" s="154"/>
      <c r="I80">
        <f>BRPL_EOD!AI80+BRPL_EOD!AJ80</f>
        <v>4.93</v>
      </c>
      <c r="J80">
        <f>BYPL_EOD!AI80+BYPL_EOD!AJ80</f>
        <v>4.1100000000000003</v>
      </c>
      <c r="K80">
        <f>MES_EOD!AI80+MES_EOD!AJ80</f>
        <v>0</v>
      </c>
      <c r="L80">
        <f>NDMC_EOD!AI80+NDMC_EOD!AJ80</f>
        <v>8.2100000000000009</v>
      </c>
      <c r="M80">
        <f>TPDDL_EOD!AI80+TPDDL_EOD!AJ80</f>
        <v>5.75</v>
      </c>
      <c r="N80">
        <f t="shared" si="6"/>
        <v>23</v>
      </c>
      <c r="O80" s="154">
        <f t="shared" si="7"/>
        <v>0</v>
      </c>
      <c r="P80">
        <v>4.93</v>
      </c>
      <c r="Q80">
        <v>4.1100000000000003</v>
      </c>
      <c r="R80">
        <v>0</v>
      </c>
      <c r="S80">
        <v>8.2100000000000009</v>
      </c>
      <c r="T80">
        <v>5.75</v>
      </c>
      <c r="U80" s="156">
        <f t="shared" si="8"/>
        <v>23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23</v>
      </c>
      <c r="E81">
        <f>PPCL!P81</f>
        <v>0</v>
      </c>
      <c r="F81">
        <f t="shared" si="10"/>
        <v>200</v>
      </c>
      <c r="G81">
        <f t="shared" si="11"/>
        <v>23</v>
      </c>
      <c r="H81" s="154"/>
      <c r="I81">
        <f>BRPL_EOD!AI81+BRPL_EOD!AJ81</f>
        <v>4.93</v>
      </c>
      <c r="J81">
        <f>BYPL_EOD!AI81+BYPL_EOD!AJ81</f>
        <v>4.1100000000000003</v>
      </c>
      <c r="K81">
        <f>MES_EOD!AI81+MES_EOD!AJ81</f>
        <v>0</v>
      </c>
      <c r="L81">
        <f>NDMC_EOD!AI81+NDMC_EOD!AJ81</f>
        <v>8.2100000000000009</v>
      </c>
      <c r="M81">
        <f>TPDDL_EOD!AI81+TPDDL_EOD!AJ81</f>
        <v>5.75</v>
      </c>
      <c r="N81">
        <f t="shared" si="6"/>
        <v>23</v>
      </c>
      <c r="O81" s="154">
        <f t="shared" si="7"/>
        <v>0</v>
      </c>
      <c r="P81">
        <v>4.93</v>
      </c>
      <c r="Q81">
        <v>4.1100000000000003</v>
      </c>
      <c r="R81">
        <v>0</v>
      </c>
      <c r="S81">
        <v>8.2100000000000009</v>
      </c>
      <c r="T81">
        <v>5.75</v>
      </c>
      <c r="U81" s="156">
        <f t="shared" si="8"/>
        <v>23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23</v>
      </c>
      <c r="E82">
        <f>PPCL!P82</f>
        <v>0</v>
      </c>
      <c r="F82">
        <f t="shared" si="10"/>
        <v>200</v>
      </c>
      <c r="G82">
        <f t="shared" si="11"/>
        <v>23</v>
      </c>
      <c r="H82" s="154"/>
      <c r="I82">
        <f>BRPL_EOD!AI82+BRPL_EOD!AJ82</f>
        <v>4.93</v>
      </c>
      <c r="J82">
        <f>BYPL_EOD!AI82+BYPL_EOD!AJ82</f>
        <v>4.1100000000000003</v>
      </c>
      <c r="K82">
        <f>MES_EOD!AI82+MES_EOD!AJ82</f>
        <v>0</v>
      </c>
      <c r="L82">
        <f>NDMC_EOD!AI82+NDMC_EOD!AJ82</f>
        <v>8.2100000000000009</v>
      </c>
      <c r="M82">
        <f>TPDDL_EOD!AI82+TPDDL_EOD!AJ82</f>
        <v>5.75</v>
      </c>
      <c r="N82">
        <f t="shared" si="6"/>
        <v>23</v>
      </c>
      <c r="O82" s="154">
        <f t="shared" si="7"/>
        <v>0</v>
      </c>
      <c r="P82">
        <v>4.93</v>
      </c>
      <c r="Q82">
        <v>4.1100000000000003</v>
      </c>
      <c r="R82">
        <v>0</v>
      </c>
      <c r="S82">
        <v>8.2100000000000009</v>
      </c>
      <c r="T82">
        <v>5.75</v>
      </c>
      <c r="U82" s="156">
        <f t="shared" si="8"/>
        <v>23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23</v>
      </c>
      <c r="E83">
        <f>PPCL!P83</f>
        <v>0</v>
      </c>
      <c r="F83">
        <f t="shared" si="10"/>
        <v>200</v>
      </c>
      <c r="G83">
        <f t="shared" si="11"/>
        <v>23</v>
      </c>
      <c r="H83" s="154"/>
      <c r="I83">
        <f>BRPL_EOD!AI83+BRPL_EOD!AJ83</f>
        <v>4.93</v>
      </c>
      <c r="J83">
        <f>BYPL_EOD!AI83+BYPL_EOD!AJ83</f>
        <v>4.1100000000000003</v>
      </c>
      <c r="K83">
        <f>MES_EOD!AI83+MES_EOD!AJ83</f>
        <v>0</v>
      </c>
      <c r="L83">
        <f>NDMC_EOD!AI83+NDMC_EOD!AJ83</f>
        <v>8.2100000000000009</v>
      </c>
      <c r="M83">
        <f>TPDDL_EOD!AI83+TPDDL_EOD!AJ83</f>
        <v>5.75</v>
      </c>
      <c r="N83">
        <f t="shared" si="6"/>
        <v>23</v>
      </c>
      <c r="O83" s="154">
        <f t="shared" si="7"/>
        <v>0</v>
      </c>
      <c r="P83">
        <v>4.93</v>
      </c>
      <c r="Q83">
        <v>4.1100000000000003</v>
      </c>
      <c r="R83">
        <v>0</v>
      </c>
      <c r="S83">
        <v>8.2100000000000009</v>
      </c>
      <c r="T83">
        <v>5.75</v>
      </c>
      <c r="U83" s="156">
        <f t="shared" si="8"/>
        <v>23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23</v>
      </c>
      <c r="E84">
        <f>PPCL!P84</f>
        <v>0</v>
      </c>
      <c r="F84">
        <f t="shared" si="10"/>
        <v>200</v>
      </c>
      <c r="G84">
        <f t="shared" si="11"/>
        <v>23</v>
      </c>
      <c r="H84" s="154"/>
      <c r="I84">
        <f>BRPL_EOD!AI84+BRPL_EOD!AJ84</f>
        <v>4.93</v>
      </c>
      <c r="J84">
        <f>BYPL_EOD!AI84+BYPL_EOD!AJ84</f>
        <v>4.1100000000000003</v>
      </c>
      <c r="K84">
        <f>MES_EOD!AI84+MES_EOD!AJ84</f>
        <v>0</v>
      </c>
      <c r="L84">
        <f>NDMC_EOD!AI84+NDMC_EOD!AJ84</f>
        <v>8.2100000000000009</v>
      </c>
      <c r="M84">
        <f>TPDDL_EOD!AI84+TPDDL_EOD!AJ84</f>
        <v>5.75</v>
      </c>
      <c r="N84">
        <f t="shared" si="6"/>
        <v>23</v>
      </c>
      <c r="O84" s="154">
        <f t="shared" si="7"/>
        <v>0</v>
      </c>
      <c r="P84">
        <v>4.93</v>
      </c>
      <c r="Q84">
        <v>4.1100000000000003</v>
      </c>
      <c r="R84">
        <v>0</v>
      </c>
      <c r="S84">
        <v>8.2100000000000009</v>
      </c>
      <c r="T84">
        <v>5.75</v>
      </c>
      <c r="U84" s="156">
        <f t="shared" si="8"/>
        <v>23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23</v>
      </c>
      <c r="E85">
        <f>PPCL!P85</f>
        <v>0</v>
      </c>
      <c r="F85">
        <f t="shared" si="10"/>
        <v>200</v>
      </c>
      <c r="G85">
        <f t="shared" si="11"/>
        <v>23</v>
      </c>
      <c r="H85" s="154"/>
      <c r="I85">
        <f>BRPL_EOD!AI85+BRPL_EOD!AJ85</f>
        <v>3.07</v>
      </c>
      <c r="J85">
        <f>BYPL_EOD!AI85+BYPL_EOD!AJ85</f>
        <v>2.56</v>
      </c>
      <c r="K85">
        <f>MES_EOD!AI85+MES_EOD!AJ85</f>
        <v>8.69</v>
      </c>
      <c r="L85">
        <f>NDMC_EOD!AI85+NDMC_EOD!AJ85</f>
        <v>5.1100000000000003</v>
      </c>
      <c r="M85">
        <f>TPDDL_EOD!AI85+TPDDL_EOD!AJ85</f>
        <v>3.58</v>
      </c>
      <c r="N85">
        <f t="shared" si="6"/>
        <v>23.009999999999998</v>
      </c>
      <c r="O85" s="154">
        <f t="shared" si="7"/>
        <v>-9.9999999999980105E-3</v>
      </c>
      <c r="P85">
        <v>3.068665797479357</v>
      </c>
      <c r="Q85">
        <v>2.5588874402433728</v>
      </c>
      <c r="R85">
        <v>8.6862233811386353</v>
      </c>
      <c r="S85">
        <v>5.1077792264232951</v>
      </c>
      <c r="T85">
        <v>3.5784441547153416</v>
      </c>
      <c r="U85" s="156">
        <f t="shared" si="8"/>
        <v>23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23</v>
      </c>
      <c r="E86">
        <f>PPCL!P86</f>
        <v>0</v>
      </c>
      <c r="F86">
        <f t="shared" si="10"/>
        <v>200</v>
      </c>
      <c r="G86">
        <f t="shared" si="11"/>
        <v>23</v>
      </c>
      <c r="H86" s="154"/>
      <c r="I86">
        <f>BRPL_EOD!AI86+BRPL_EOD!AJ86</f>
        <v>4.93</v>
      </c>
      <c r="J86">
        <f>BYPL_EOD!AI86+BYPL_EOD!AJ86</f>
        <v>4.1100000000000003</v>
      </c>
      <c r="K86">
        <f>MES_EOD!AI86+MES_EOD!AJ86</f>
        <v>0</v>
      </c>
      <c r="L86">
        <f>NDMC_EOD!AI86+NDMC_EOD!AJ86</f>
        <v>8.2100000000000009</v>
      </c>
      <c r="M86">
        <f>TPDDL_EOD!AI86+TPDDL_EOD!AJ86</f>
        <v>5.75</v>
      </c>
      <c r="N86">
        <f t="shared" si="6"/>
        <v>23</v>
      </c>
      <c r="O86" s="154">
        <f t="shared" si="7"/>
        <v>0</v>
      </c>
      <c r="P86">
        <v>4.93</v>
      </c>
      <c r="Q86">
        <v>4.1100000000000003</v>
      </c>
      <c r="R86">
        <v>0</v>
      </c>
      <c r="S86">
        <v>8.2100000000000009</v>
      </c>
      <c r="T86">
        <v>5.75</v>
      </c>
      <c r="U86" s="156">
        <f t="shared" si="8"/>
        <v>23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23</v>
      </c>
      <c r="E87">
        <f>PPCL!P87</f>
        <v>0</v>
      </c>
      <c r="F87">
        <f t="shared" si="10"/>
        <v>200</v>
      </c>
      <c r="G87">
        <f t="shared" si="11"/>
        <v>23</v>
      </c>
      <c r="H87" s="154"/>
      <c r="I87">
        <f>BRPL_EOD!AI87+BRPL_EOD!AJ87</f>
        <v>4.93</v>
      </c>
      <c r="J87">
        <f>BYPL_EOD!AI87+BYPL_EOD!AJ87</f>
        <v>4.1100000000000003</v>
      </c>
      <c r="K87">
        <f>MES_EOD!AI87+MES_EOD!AJ87</f>
        <v>0</v>
      </c>
      <c r="L87">
        <f>NDMC_EOD!AI87+NDMC_EOD!AJ87</f>
        <v>8.2100000000000009</v>
      </c>
      <c r="M87">
        <f>TPDDL_EOD!AI87+TPDDL_EOD!AJ87</f>
        <v>5.75</v>
      </c>
      <c r="N87">
        <f t="shared" si="6"/>
        <v>23</v>
      </c>
      <c r="O87" s="154">
        <f t="shared" si="7"/>
        <v>0</v>
      </c>
      <c r="P87">
        <v>4.93</v>
      </c>
      <c r="Q87">
        <v>4.1100000000000003</v>
      </c>
      <c r="R87">
        <v>0</v>
      </c>
      <c r="S87">
        <v>8.2100000000000009</v>
      </c>
      <c r="T87">
        <v>5.75</v>
      </c>
      <c r="U87" s="156">
        <f t="shared" si="8"/>
        <v>23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23</v>
      </c>
      <c r="E88">
        <f>PPCL!P88</f>
        <v>0</v>
      </c>
      <c r="F88">
        <f t="shared" si="10"/>
        <v>200</v>
      </c>
      <c r="G88">
        <f t="shared" si="11"/>
        <v>23</v>
      </c>
      <c r="H88" s="154"/>
      <c r="I88">
        <f>BRPL_EOD!AI88+BRPL_EOD!AJ88</f>
        <v>4.93</v>
      </c>
      <c r="J88">
        <f>BYPL_EOD!AI88+BYPL_EOD!AJ88</f>
        <v>4.1100000000000003</v>
      </c>
      <c r="K88">
        <f>MES_EOD!AI88+MES_EOD!AJ88</f>
        <v>0</v>
      </c>
      <c r="L88">
        <f>NDMC_EOD!AI88+NDMC_EOD!AJ88</f>
        <v>8.2100000000000009</v>
      </c>
      <c r="M88">
        <f>TPDDL_EOD!AI88+TPDDL_EOD!AJ88</f>
        <v>5.75</v>
      </c>
      <c r="N88">
        <f t="shared" si="6"/>
        <v>23</v>
      </c>
      <c r="O88" s="154">
        <f t="shared" si="7"/>
        <v>0</v>
      </c>
      <c r="P88">
        <v>4.93</v>
      </c>
      <c r="Q88">
        <v>4.1100000000000003</v>
      </c>
      <c r="R88">
        <v>0</v>
      </c>
      <c r="S88">
        <v>8.2100000000000009</v>
      </c>
      <c r="T88">
        <v>5.75</v>
      </c>
      <c r="U88" s="156">
        <f t="shared" si="8"/>
        <v>23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23</v>
      </c>
      <c r="E89">
        <f>PPCL!P89</f>
        <v>0</v>
      </c>
      <c r="F89">
        <f t="shared" si="10"/>
        <v>200</v>
      </c>
      <c r="G89">
        <f t="shared" si="11"/>
        <v>23</v>
      </c>
      <c r="H89" s="154"/>
      <c r="I89">
        <f>BRPL_EOD!AI89+BRPL_EOD!AJ89</f>
        <v>2.88</v>
      </c>
      <c r="J89">
        <f>BYPL_EOD!AI89+BYPL_EOD!AJ89</f>
        <v>11.98</v>
      </c>
      <c r="K89">
        <f>MES_EOD!AI89+MES_EOD!AJ89</f>
        <v>0</v>
      </c>
      <c r="L89">
        <f>NDMC_EOD!AI89+NDMC_EOD!AJ89</f>
        <v>4.79</v>
      </c>
      <c r="M89">
        <f>TPDDL_EOD!AI89+TPDDL_EOD!AJ89</f>
        <v>3.35</v>
      </c>
      <c r="N89">
        <f t="shared" si="6"/>
        <v>23</v>
      </c>
      <c r="O89" s="154">
        <f t="shared" si="7"/>
        <v>0</v>
      </c>
      <c r="P89">
        <v>2.88</v>
      </c>
      <c r="Q89">
        <v>11.98</v>
      </c>
      <c r="R89">
        <v>0</v>
      </c>
      <c r="S89">
        <v>4.79</v>
      </c>
      <c r="T89">
        <v>3.35</v>
      </c>
      <c r="U89" s="156">
        <f t="shared" si="8"/>
        <v>23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23</v>
      </c>
      <c r="E90">
        <f>PPCL!P90</f>
        <v>0</v>
      </c>
      <c r="F90">
        <f t="shared" si="10"/>
        <v>200</v>
      </c>
      <c r="G90">
        <f t="shared" si="11"/>
        <v>23</v>
      </c>
      <c r="H90" s="154"/>
      <c r="I90">
        <f>BRPL_EOD!AI90+BRPL_EOD!AJ90</f>
        <v>2.88</v>
      </c>
      <c r="J90">
        <f>BYPL_EOD!AI90+BYPL_EOD!AJ90</f>
        <v>11.98</v>
      </c>
      <c r="K90">
        <f>MES_EOD!AI90+MES_EOD!AJ90</f>
        <v>0</v>
      </c>
      <c r="L90">
        <f>NDMC_EOD!AI90+NDMC_EOD!AJ90</f>
        <v>4.79</v>
      </c>
      <c r="M90">
        <f>TPDDL_EOD!AI90+TPDDL_EOD!AJ90</f>
        <v>3.35</v>
      </c>
      <c r="N90">
        <f t="shared" si="6"/>
        <v>23</v>
      </c>
      <c r="O90" s="154">
        <f t="shared" si="7"/>
        <v>0</v>
      </c>
      <c r="P90">
        <v>2.88</v>
      </c>
      <c r="Q90">
        <v>11.98</v>
      </c>
      <c r="R90">
        <v>0</v>
      </c>
      <c r="S90">
        <v>4.79</v>
      </c>
      <c r="T90">
        <v>3.35</v>
      </c>
      <c r="U90" s="156">
        <f t="shared" si="8"/>
        <v>23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23</v>
      </c>
      <c r="E91">
        <f>PPCL!P91</f>
        <v>0</v>
      </c>
      <c r="F91">
        <f t="shared" si="10"/>
        <v>200</v>
      </c>
      <c r="G91">
        <f t="shared" si="11"/>
        <v>23</v>
      </c>
      <c r="H91" s="154"/>
      <c r="I91">
        <f>BRPL_EOD!AI91+BRPL_EOD!AJ91</f>
        <v>2.12</v>
      </c>
      <c r="J91">
        <f>BYPL_EOD!AI91+BYPL_EOD!AJ91</f>
        <v>8.85</v>
      </c>
      <c r="K91">
        <f>MES_EOD!AI91+MES_EOD!AJ91</f>
        <v>6.02</v>
      </c>
      <c r="L91">
        <f>NDMC_EOD!AI91+NDMC_EOD!AJ91</f>
        <v>3.54</v>
      </c>
      <c r="M91">
        <f>TPDDL_EOD!AI91+TPDDL_EOD!AJ91</f>
        <v>2.48</v>
      </c>
      <c r="N91">
        <f t="shared" si="6"/>
        <v>23.009999999999998</v>
      </c>
      <c r="O91" s="154">
        <f t="shared" si="7"/>
        <v>-9.9999999999980105E-3</v>
      </c>
      <c r="P91">
        <v>2.1190786614515429</v>
      </c>
      <c r="Q91">
        <v>8.8461538461538467</v>
      </c>
      <c r="R91">
        <v>6.0173837461973054</v>
      </c>
      <c r="S91">
        <v>3.5384615384615388</v>
      </c>
      <c r="T91">
        <v>2.4789222077357671</v>
      </c>
      <c r="U91" s="156">
        <f t="shared" si="8"/>
        <v>23.000000000000004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23</v>
      </c>
      <c r="E92">
        <f>PPCL!P92</f>
        <v>0</v>
      </c>
      <c r="F92">
        <f t="shared" si="10"/>
        <v>200</v>
      </c>
      <c r="G92">
        <f t="shared" si="11"/>
        <v>23</v>
      </c>
      <c r="H92" s="154"/>
      <c r="I92">
        <f>BRPL_EOD!AI92+BRPL_EOD!AJ92</f>
        <v>4.93</v>
      </c>
      <c r="J92">
        <f>BYPL_EOD!AI92+BYPL_EOD!AJ92</f>
        <v>4.1100000000000003</v>
      </c>
      <c r="K92">
        <f>MES_EOD!AI92+MES_EOD!AJ92</f>
        <v>0</v>
      </c>
      <c r="L92">
        <f>NDMC_EOD!AI92+NDMC_EOD!AJ92</f>
        <v>8.2100000000000009</v>
      </c>
      <c r="M92">
        <f>TPDDL_EOD!AI92+TPDDL_EOD!AJ92</f>
        <v>5.75</v>
      </c>
      <c r="N92">
        <f t="shared" si="6"/>
        <v>23</v>
      </c>
      <c r="O92" s="154">
        <f t="shared" si="7"/>
        <v>0</v>
      </c>
      <c r="P92">
        <v>4.93</v>
      </c>
      <c r="Q92">
        <v>4.1100000000000003</v>
      </c>
      <c r="R92">
        <v>0</v>
      </c>
      <c r="S92">
        <v>8.2100000000000009</v>
      </c>
      <c r="T92">
        <v>5.75</v>
      </c>
      <c r="U92" s="156">
        <f t="shared" si="8"/>
        <v>23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23</v>
      </c>
      <c r="E93">
        <f>PPCL!P93</f>
        <v>0</v>
      </c>
      <c r="F93">
        <f t="shared" si="10"/>
        <v>200</v>
      </c>
      <c r="G93">
        <f t="shared" si="11"/>
        <v>23</v>
      </c>
      <c r="H93" s="154"/>
      <c r="I93">
        <f>BRPL_EOD!AI93+BRPL_EOD!AJ93</f>
        <v>4.93</v>
      </c>
      <c r="J93">
        <f>BYPL_EOD!AI93+BYPL_EOD!AJ93</f>
        <v>4.1100000000000003</v>
      </c>
      <c r="K93">
        <f>MES_EOD!AI93+MES_EOD!AJ93</f>
        <v>0</v>
      </c>
      <c r="L93">
        <f>NDMC_EOD!AI93+NDMC_EOD!AJ93</f>
        <v>8.2100000000000009</v>
      </c>
      <c r="M93">
        <f>TPDDL_EOD!AI93+TPDDL_EOD!AJ93</f>
        <v>5.75</v>
      </c>
      <c r="N93">
        <f t="shared" si="6"/>
        <v>23</v>
      </c>
      <c r="O93" s="154">
        <f t="shared" si="7"/>
        <v>0</v>
      </c>
      <c r="P93">
        <v>4.93</v>
      </c>
      <c r="Q93">
        <v>4.1100000000000003</v>
      </c>
      <c r="R93">
        <v>0</v>
      </c>
      <c r="S93">
        <v>8.2100000000000009</v>
      </c>
      <c r="T93">
        <v>5.75</v>
      </c>
      <c r="U93" s="156">
        <f t="shared" si="8"/>
        <v>23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23</v>
      </c>
      <c r="E94">
        <f>PPCL!P94</f>
        <v>0</v>
      </c>
      <c r="F94">
        <f t="shared" si="10"/>
        <v>200</v>
      </c>
      <c r="G94">
        <f t="shared" si="11"/>
        <v>23</v>
      </c>
      <c r="H94" s="154"/>
      <c r="I94">
        <f>BRPL_EOD!AI94+BRPL_EOD!AJ94</f>
        <v>4.93</v>
      </c>
      <c r="J94">
        <f>BYPL_EOD!AI94+BYPL_EOD!AJ94</f>
        <v>4.1100000000000003</v>
      </c>
      <c r="K94">
        <f>MES_EOD!AI94+MES_EOD!AJ94</f>
        <v>0</v>
      </c>
      <c r="L94">
        <f>NDMC_EOD!AI94+NDMC_EOD!AJ94</f>
        <v>8.2100000000000009</v>
      </c>
      <c r="M94">
        <f>TPDDL_EOD!AI94+TPDDL_EOD!AJ94</f>
        <v>5.75</v>
      </c>
      <c r="N94">
        <f t="shared" si="6"/>
        <v>23</v>
      </c>
      <c r="O94" s="154">
        <f t="shared" si="7"/>
        <v>0</v>
      </c>
      <c r="P94">
        <v>4.93</v>
      </c>
      <c r="Q94">
        <v>4.1100000000000003</v>
      </c>
      <c r="R94">
        <v>0</v>
      </c>
      <c r="S94">
        <v>8.2100000000000009</v>
      </c>
      <c r="T94">
        <v>5.75</v>
      </c>
      <c r="U94" s="156">
        <f t="shared" si="8"/>
        <v>23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23</v>
      </c>
      <c r="E95">
        <f>PPCL!P95</f>
        <v>0</v>
      </c>
      <c r="F95">
        <f t="shared" si="10"/>
        <v>200</v>
      </c>
      <c r="G95">
        <f t="shared" si="11"/>
        <v>23</v>
      </c>
      <c r="H95" s="154"/>
      <c r="I95">
        <f>BRPL_EOD!AI95+BRPL_EOD!AJ95</f>
        <v>4.93</v>
      </c>
      <c r="J95">
        <f>BYPL_EOD!AI95+BYPL_EOD!AJ95</f>
        <v>4.1100000000000003</v>
      </c>
      <c r="K95">
        <f>MES_EOD!AI95+MES_EOD!AJ95</f>
        <v>0</v>
      </c>
      <c r="L95">
        <f>NDMC_EOD!AI95+NDMC_EOD!AJ95</f>
        <v>8.2100000000000009</v>
      </c>
      <c r="M95">
        <f>TPDDL_EOD!AI95+TPDDL_EOD!AJ95</f>
        <v>5.75</v>
      </c>
      <c r="N95">
        <f t="shared" si="6"/>
        <v>23</v>
      </c>
      <c r="O95" s="154">
        <f t="shared" si="7"/>
        <v>0</v>
      </c>
      <c r="P95">
        <v>4.93</v>
      </c>
      <c r="Q95">
        <v>4.1100000000000003</v>
      </c>
      <c r="R95">
        <v>0</v>
      </c>
      <c r="S95">
        <v>8.2100000000000009</v>
      </c>
      <c r="T95">
        <v>5.75</v>
      </c>
      <c r="U95" s="156">
        <f t="shared" si="8"/>
        <v>23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23</v>
      </c>
      <c r="E96">
        <f>PPCL!P96</f>
        <v>0</v>
      </c>
      <c r="F96">
        <f t="shared" si="10"/>
        <v>200</v>
      </c>
      <c r="G96">
        <f t="shared" si="11"/>
        <v>23</v>
      </c>
      <c r="H96" s="154"/>
      <c r="I96">
        <f>BRPL_EOD!AI96+BRPL_EOD!AJ96</f>
        <v>4.93</v>
      </c>
      <c r="J96">
        <f>BYPL_EOD!AI96+BYPL_EOD!AJ96</f>
        <v>4.1100000000000003</v>
      </c>
      <c r="K96">
        <f>MES_EOD!AI96+MES_EOD!AJ96</f>
        <v>0</v>
      </c>
      <c r="L96">
        <f>NDMC_EOD!AI96+NDMC_EOD!AJ96</f>
        <v>8.2100000000000009</v>
      </c>
      <c r="M96">
        <f>TPDDL_EOD!AI96+TPDDL_EOD!AJ96</f>
        <v>5.75</v>
      </c>
      <c r="N96">
        <f t="shared" si="6"/>
        <v>23</v>
      </c>
      <c r="O96" s="154">
        <f t="shared" si="7"/>
        <v>0</v>
      </c>
      <c r="P96">
        <v>4.93</v>
      </c>
      <c r="Q96">
        <v>4.1100000000000003</v>
      </c>
      <c r="R96">
        <v>0</v>
      </c>
      <c r="S96">
        <v>8.2100000000000009</v>
      </c>
      <c r="T96">
        <v>5.75</v>
      </c>
      <c r="U96" s="156">
        <f t="shared" si="8"/>
        <v>23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23</v>
      </c>
      <c r="E97">
        <f>PPCL!P97</f>
        <v>0</v>
      </c>
      <c r="F97">
        <f t="shared" si="10"/>
        <v>200</v>
      </c>
      <c r="G97">
        <f t="shared" si="11"/>
        <v>23</v>
      </c>
      <c r="H97" s="154"/>
      <c r="I97">
        <f>BRPL_EOD!AI97+BRPL_EOD!AJ97</f>
        <v>2.12</v>
      </c>
      <c r="J97">
        <f>BYPL_EOD!AI97+BYPL_EOD!AJ97</f>
        <v>8.85</v>
      </c>
      <c r="K97">
        <f>MES_EOD!AI97+MES_EOD!AJ97</f>
        <v>6.02</v>
      </c>
      <c r="L97">
        <f>NDMC_EOD!AI97+NDMC_EOD!AJ97</f>
        <v>3.54</v>
      </c>
      <c r="M97">
        <f>TPDDL_EOD!AI97+TPDDL_EOD!AJ97</f>
        <v>2.48</v>
      </c>
      <c r="N97">
        <f t="shared" si="6"/>
        <v>23.009999999999998</v>
      </c>
      <c r="O97" s="154">
        <f t="shared" si="7"/>
        <v>-9.9999999999980105E-3</v>
      </c>
      <c r="P97">
        <v>2.1190786614515429</v>
      </c>
      <c r="Q97">
        <v>8.8461538461538467</v>
      </c>
      <c r="R97">
        <v>6.0173837461973054</v>
      </c>
      <c r="S97">
        <v>3.5384615384615388</v>
      </c>
      <c r="T97">
        <v>2.4789222077357671</v>
      </c>
      <c r="U97" s="156">
        <f t="shared" si="8"/>
        <v>23.000000000000004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23</v>
      </c>
      <c r="E98">
        <f>PPCL!P98</f>
        <v>0</v>
      </c>
      <c r="F98">
        <f t="shared" si="10"/>
        <v>200</v>
      </c>
      <c r="G98">
        <f t="shared" si="11"/>
        <v>23</v>
      </c>
      <c r="H98" s="154"/>
      <c r="I98">
        <f>BRPL_EOD!AI98+BRPL_EOD!AJ98</f>
        <v>2.88</v>
      </c>
      <c r="J98">
        <f>BYPL_EOD!AI98+BYPL_EOD!AJ98</f>
        <v>11.98</v>
      </c>
      <c r="K98">
        <f>MES_EOD!AI98+MES_EOD!AJ98</f>
        <v>0</v>
      </c>
      <c r="L98">
        <f>NDMC_EOD!AI98+NDMC_EOD!AJ98</f>
        <v>4.79</v>
      </c>
      <c r="M98">
        <f>TPDDL_EOD!AI98+TPDDL_EOD!AJ98</f>
        <v>3.35</v>
      </c>
      <c r="N98">
        <f t="shared" si="6"/>
        <v>23</v>
      </c>
      <c r="O98" s="154">
        <f t="shared" si="7"/>
        <v>0</v>
      </c>
      <c r="P98">
        <v>2.88</v>
      </c>
      <c r="Q98">
        <v>11.98</v>
      </c>
      <c r="R98">
        <v>0</v>
      </c>
      <c r="S98">
        <v>4.79</v>
      </c>
      <c r="T98">
        <v>3.35</v>
      </c>
      <c r="U98" s="156">
        <f t="shared" si="8"/>
        <v>23</v>
      </c>
      <c r="V98" s="154">
        <f t="shared" si="9"/>
        <v>0</v>
      </c>
    </row>
    <row r="99" spans="1:22">
      <c r="A99" s="156" t="s">
        <v>349</v>
      </c>
      <c r="B99" s="156">
        <f>SUM(B3:B98)/4000</f>
        <v>3.3</v>
      </c>
      <c r="C99" s="156">
        <f t="shared" ref="C99:U99" si="12">SUM(C3:C98)/4000</f>
        <v>0</v>
      </c>
      <c r="D99" s="156">
        <f t="shared" si="12"/>
        <v>0.42499999999999999</v>
      </c>
      <c r="E99" s="156">
        <f t="shared" si="12"/>
        <v>0</v>
      </c>
      <c r="F99" s="156">
        <f t="shared" si="12"/>
        <v>3.3</v>
      </c>
      <c r="G99" s="156">
        <f t="shared" si="12"/>
        <v>0.42499999999999999</v>
      </c>
      <c r="H99" s="156"/>
      <c r="I99" s="156">
        <f t="shared" si="12"/>
        <v>9.4635000000000066E-2</v>
      </c>
      <c r="J99" s="156">
        <f t="shared" si="12"/>
        <v>8.7232500000000116E-2</v>
      </c>
      <c r="K99" s="156">
        <f t="shared" si="12"/>
        <v>1.53825E-2</v>
      </c>
      <c r="L99" s="156">
        <f t="shared" si="12"/>
        <v>0.13897749999999995</v>
      </c>
      <c r="M99" s="156">
        <f t="shared" si="12"/>
        <v>9.7282500000000022E-2</v>
      </c>
      <c r="N99" s="156">
        <f t="shared" si="12"/>
        <v>0.43351000000000001</v>
      </c>
      <c r="O99" s="156">
        <f t="shared" si="12"/>
        <v>-8.5100000000000002E-3</v>
      </c>
      <c r="P99" s="156">
        <f t="shared" si="12"/>
        <v>9.2269205780095676E-2</v>
      </c>
      <c r="Q99" s="156">
        <f t="shared" si="12"/>
        <v>8.5885298783137887E-2</v>
      </c>
      <c r="R99" s="156">
        <f t="shared" si="12"/>
        <v>1.4872747718383312E-2</v>
      </c>
      <c r="S99" s="156">
        <f t="shared" si="12"/>
        <v>0.13644117557583654</v>
      </c>
      <c r="T99" s="156">
        <f t="shared" si="12"/>
        <v>9.5531572142546733E-2</v>
      </c>
      <c r="U99" s="156">
        <f t="shared" si="12"/>
        <v>0.42499999999999999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D91" sqref="D9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-0.46999999999999886</v>
      </c>
      <c r="P11">
        <v>13.388138009694897</v>
      </c>
      <c r="Q11">
        <v>7.3304248645566012</v>
      </c>
      <c r="R11">
        <v>0</v>
      </c>
      <c r="S11">
        <v>2.0422583404619332</v>
      </c>
      <c r="T11">
        <v>11.83917878528657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-0.46999999999999886</v>
      </c>
      <c r="P12">
        <v>13.388138009694897</v>
      </c>
      <c r="Q12">
        <v>7.3304248645566012</v>
      </c>
      <c r="R12">
        <v>0</v>
      </c>
      <c r="S12">
        <v>2.0422583404619332</v>
      </c>
      <c r="T12">
        <v>11.83917878528657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-0.46999999999999886</v>
      </c>
      <c r="P13">
        <v>13.388138009694897</v>
      </c>
      <c r="Q13">
        <v>7.3304248645566012</v>
      </c>
      <c r="R13">
        <v>0</v>
      </c>
      <c r="S13">
        <v>2.0422583404619332</v>
      </c>
      <c r="T13">
        <v>11.83917878528657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-0.46999999999999886</v>
      </c>
      <c r="P14">
        <v>13.388138009694897</v>
      </c>
      <c r="Q14">
        <v>7.3304248645566012</v>
      </c>
      <c r="R14">
        <v>0</v>
      </c>
      <c r="S14">
        <v>2.0422583404619332</v>
      </c>
      <c r="T14">
        <v>11.83917878528657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5.09</v>
      </c>
      <c r="J21">
        <f>BYPL_EOD!AC21+BYPL_EOD!AD21</f>
        <v>20.36</v>
      </c>
      <c r="K21">
        <f>MES_EOD!AC21+MES_EOD!AD21</f>
        <v>0</v>
      </c>
      <c r="L21">
        <f>NDMC_EOD!AC21+NDMC_EOD!AD21</f>
        <v>1.32</v>
      </c>
      <c r="M21">
        <f>TPDDL_EOD!AC21+TPDDL_EOD!AD21</f>
        <v>7.64</v>
      </c>
      <c r="N21">
        <f t="shared" si="0"/>
        <v>34.409999999999997</v>
      </c>
      <c r="O21" s="154">
        <f t="shared" si="1"/>
        <v>0.19000000000000483</v>
      </c>
      <c r="P21">
        <v>5.1852510061955179</v>
      </c>
      <c r="Q21">
        <v>20.36</v>
      </c>
      <c r="R21">
        <v>0</v>
      </c>
      <c r="S21">
        <v>1.3336738306760416</v>
      </c>
      <c r="T21">
        <v>7.7210751631284431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5.09</v>
      </c>
      <c r="J22">
        <f>BYPL_EOD!AC22+BYPL_EOD!AD22</f>
        <v>20.36</v>
      </c>
      <c r="K22">
        <f>MES_EOD!AC22+MES_EOD!AD22</f>
        <v>0</v>
      </c>
      <c r="L22">
        <f>NDMC_EOD!AC22+NDMC_EOD!AD22</f>
        <v>1.32</v>
      </c>
      <c r="M22">
        <f>TPDDL_EOD!AC22+TPDDL_EOD!AD22</f>
        <v>7.64</v>
      </c>
      <c r="N22">
        <f t="shared" si="0"/>
        <v>34.409999999999997</v>
      </c>
      <c r="O22" s="154">
        <f t="shared" si="1"/>
        <v>0.19000000000000483</v>
      </c>
      <c r="P22">
        <v>5.1852510061955179</v>
      </c>
      <c r="Q22">
        <v>20.36</v>
      </c>
      <c r="R22">
        <v>0</v>
      </c>
      <c r="S22">
        <v>1.3336738306760416</v>
      </c>
      <c r="T22">
        <v>7.7210751631284431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5.09</v>
      </c>
      <c r="J31">
        <f>BYPL_EOD!AC31+BYPL_EOD!AD31</f>
        <v>20.36</v>
      </c>
      <c r="K31">
        <f>MES_EOD!AC31+MES_EOD!AD31</f>
        <v>0</v>
      </c>
      <c r="L31">
        <f>NDMC_EOD!AC31+NDMC_EOD!AD31</f>
        <v>1.32</v>
      </c>
      <c r="M31">
        <f>TPDDL_EOD!AC31+TPDDL_EOD!AD31</f>
        <v>7.64</v>
      </c>
      <c r="N31">
        <f t="shared" si="0"/>
        <v>34.409999999999997</v>
      </c>
      <c r="O31" s="154">
        <f t="shared" si="1"/>
        <v>0.19000000000000483</v>
      </c>
      <c r="P31">
        <v>5.1852510061955179</v>
      </c>
      <c r="Q31">
        <v>20.36</v>
      </c>
      <c r="R31">
        <v>0</v>
      </c>
      <c r="S31">
        <v>1.3336738306760416</v>
      </c>
      <c r="T31">
        <v>7.7210751631284431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0</v>
      </c>
      <c r="E49">
        <f>GT!N49</f>
        <v>0</v>
      </c>
      <c r="F49">
        <f t="shared" si="4"/>
        <v>84</v>
      </c>
      <c r="G49">
        <f t="shared" si="5"/>
        <v>0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X49" s="159"/>
    </row>
    <row r="50" spans="1:24">
      <c r="A50" t="s">
        <v>92</v>
      </c>
      <c r="B50">
        <f>GT!B50</f>
        <v>54</v>
      </c>
      <c r="C50">
        <f>GT!C50</f>
        <v>30</v>
      </c>
      <c r="D50">
        <f>GT!M50</f>
        <v>-0.7</v>
      </c>
      <c r="E50">
        <f>GT!N50</f>
        <v>26</v>
      </c>
      <c r="F50">
        <f t="shared" si="4"/>
        <v>84</v>
      </c>
      <c r="G50">
        <f t="shared" si="5"/>
        <v>25.3</v>
      </c>
      <c r="H50" s="154"/>
      <c r="I50">
        <f>BRPL_EOD!AC50+BRPL_EOD!AD50</f>
        <v>10.8</v>
      </c>
      <c r="J50">
        <f>BYPL_EOD!AC50+BYPL_EOD!AD50</f>
        <v>5.91</v>
      </c>
      <c r="K50">
        <f>MES_EOD!AC50+MES_EOD!AD50</f>
        <v>0</v>
      </c>
      <c r="L50">
        <f>NDMC_EOD!AC50+NDMC_EOD!AD50</f>
        <v>1.29</v>
      </c>
      <c r="M50">
        <f>TPDDL_EOD!AC50+TPDDL_EOD!AD50</f>
        <v>7.71</v>
      </c>
      <c r="N50">
        <f t="shared" si="0"/>
        <v>25.71</v>
      </c>
      <c r="O50" s="154">
        <f t="shared" si="1"/>
        <v>-0.41000000000000014</v>
      </c>
      <c r="P50">
        <v>10.62777129521587</v>
      </c>
      <c r="Q50">
        <v>5.8157526254375727</v>
      </c>
      <c r="R50">
        <v>0</v>
      </c>
      <c r="S50">
        <v>1.2694282380396733</v>
      </c>
      <c r="T50">
        <v>7.5870478413068847</v>
      </c>
      <c r="U50" s="156">
        <f t="shared" si="2"/>
        <v>25.3</v>
      </c>
      <c r="V50" s="154">
        <f t="shared" si="3"/>
        <v>0</v>
      </c>
      <c r="X50" s="159"/>
    </row>
    <row r="51" spans="1:24">
      <c r="A51" t="s">
        <v>93</v>
      </c>
      <c r="B51">
        <f>GT!B51</f>
        <v>54</v>
      </c>
      <c r="C51">
        <f>GT!C51</f>
        <v>30</v>
      </c>
      <c r="D51">
        <f>GT!M51</f>
        <v>-0.7</v>
      </c>
      <c r="E51">
        <f>GT!N51</f>
        <v>26</v>
      </c>
      <c r="F51">
        <f t="shared" si="4"/>
        <v>84</v>
      </c>
      <c r="G51">
        <f t="shared" si="5"/>
        <v>25.3</v>
      </c>
      <c r="H51" s="154"/>
      <c r="I51">
        <f>BRPL_EOD!AC51+BRPL_EOD!AD51</f>
        <v>10.8</v>
      </c>
      <c r="J51">
        <f>BYPL_EOD!AC51+BYPL_EOD!AD51</f>
        <v>5.91</v>
      </c>
      <c r="K51">
        <f>MES_EOD!AC51+MES_EOD!AD51</f>
        <v>0</v>
      </c>
      <c r="L51">
        <f>NDMC_EOD!AC51+NDMC_EOD!AD51</f>
        <v>1.29</v>
      </c>
      <c r="M51">
        <f>TPDDL_EOD!AC51+TPDDL_EOD!AD51</f>
        <v>7.71</v>
      </c>
      <c r="N51">
        <f t="shared" si="0"/>
        <v>25.71</v>
      </c>
      <c r="O51" s="154">
        <f t="shared" si="1"/>
        <v>-0.41000000000000014</v>
      </c>
      <c r="P51">
        <v>10.62777129521587</v>
      </c>
      <c r="Q51">
        <v>5.8157526254375727</v>
      </c>
      <c r="R51">
        <v>0</v>
      </c>
      <c r="S51">
        <v>1.2694282380396733</v>
      </c>
      <c r="T51">
        <v>7.5870478413068847</v>
      </c>
      <c r="U51" s="156">
        <f t="shared" si="2"/>
        <v>25.3</v>
      </c>
      <c r="V51" s="154">
        <f t="shared" si="3"/>
        <v>0</v>
      </c>
      <c r="X51" s="159"/>
    </row>
    <row r="52" spans="1:24">
      <c r="A52" t="s">
        <v>94</v>
      </c>
      <c r="B52">
        <f>GT!B52</f>
        <v>54</v>
      </c>
      <c r="C52">
        <f>GT!C52</f>
        <v>30</v>
      </c>
      <c r="D52">
        <f>GT!M52</f>
        <v>-0.7</v>
      </c>
      <c r="E52">
        <f>GT!N52</f>
        <v>26</v>
      </c>
      <c r="F52">
        <f t="shared" si="4"/>
        <v>84</v>
      </c>
      <c r="G52">
        <f t="shared" si="5"/>
        <v>25.3</v>
      </c>
      <c r="H52" s="154"/>
      <c r="I52">
        <f>BRPL_EOD!AC52+BRPL_EOD!AD52</f>
        <v>10.8</v>
      </c>
      <c r="J52">
        <f>BYPL_EOD!AC52+BYPL_EOD!AD52</f>
        <v>5.91</v>
      </c>
      <c r="K52">
        <f>MES_EOD!AC52+MES_EOD!AD52</f>
        <v>0</v>
      </c>
      <c r="L52">
        <f>NDMC_EOD!AC52+NDMC_EOD!AD52</f>
        <v>1.29</v>
      </c>
      <c r="M52">
        <f>TPDDL_EOD!AC52+TPDDL_EOD!AD52</f>
        <v>7.71</v>
      </c>
      <c r="N52">
        <f t="shared" si="0"/>
        <v>25.71</v>
      </c>
      <c r="O52" s="154">
        <f t="shared" si="1"/>
        <v>-0.41000000000000014</v>
      </c>
      <c r="P52">
        <v>10.62777129521587</v>
      </c>
      <c r="Q52">
        <v>5.8157526254375727</v>
      </c>
      <c r="R52">
        <v>0</v>
      </c>
      <c r="S52">
        <v>1.2694282380396733</v>
      </c>
      <c r="T52">
        <v>7.5870478413068847</v>
      </c>
      <c r="U52" s="156">
        <f t="shared" si="2"/>
        <v>25.3</v>
      </c>
      <c r="V52" s="154">
        <f t="shared" si="3"/>
        <v>0</v>
      </c>
      <c r="X52" s="159"/>
    </row>
    <row r="53" spans="1:24">
      <c r="A53" t="s">
        <v>95</v>
      </c>
      <c r="B53">
        <f>GT!B53</f>
        <v>54</v>
      </c>
      <c r="C53">
        <f>GT!C53</f>
        <v>30</v>
      </c>
      <c r="D53">
        <f>GT!M53</f>
        <v>-0.7</v>
      </c>
      <c r="E53">
        <f>GT!N53</f>
        <v>26</v>
      </c>
      <c r="F53">
        <f t="shared" si="4"/>
        <v>84</v>
      </c>
      <c r="G53">
        <f t="shared" si="5"/>
        <v>25.3</v>
      </c>
      <c r="H53" s="154"/>
      <c r="I53">
        <f>BRPL_EOD!AC53+BRPL_EOD!AD53</f>
        <v>10.8</v>
      </c>
      <c r="J53">
        <f>BYPL_EOD!AC53+BYPL_EOD!AD53</f>
        <v>5.91</v>
      </c>
      <c r="K53">
        <f>MES_EOD!AC53+MES_EOD!AD53</f>
        <v>0</v>
      </c>
      <c r="L53">
        <f>NDMC_EOD!AC53+NDMC_EOD!AD53</f>
        <v>1.29</v>
      </c>
      <c r="M53">
        <f>TPDDL_EOD!AC53+TPDDL_EOD!AD53</f>
        <v>7.71</v>
      </c>
      <c r="N53">
        <f t="shared" si="0"/>
        <v>25.71</v>
      </c>
      <c r="O53" s="154">
        <f t="shared" si="1"/>
        <v>-0.41000000000000014</v>
      </c>
      <c r="P53">
        <v>10.62777129521587</v>
      </c>
      <c r="Q53">
        <v>5.8157526254375727</v>
      </c>
      <c r="R53">
        <v>0</v>
      </c>
      <c r="S53">
        <v>1.2694282380396733</v>
      </c>
      <c r="T53">
        <v>7.5870478413068847</v>
      </c>
      <c r="U53" s="156">
        <f t="shared" si="2"/>
        <v>25.3</v>
      </c>
      <c r="V53" s="154">
        <f t="shared" si="3"/>
        <v>0</v>
      </c>
      <c r="X53" s="159"/>
    </row>
    <row r="54" spans="1:24">
      <c r="A54" t="s">
        <v>96</v>
      </c>
      <c r="B54">
        <f>GT!B54</f>
        <v>54</v>
      </c>
      <c r="C54">
        <f>GT!C54</f>
        <v>30</v>
      </c>
      <c r="D54">
        <f>GT!M54</f>
        <v>-0.7</v>
      </c>
      <c r="E54">
        <f>GT!N54</f>
        <v>26</v>
      </c>
      <c r="F54">
        <f t="shared" si="4"/>
        <v>84</v>
      </c>
      <c r="G54">
        <f t="shared" si="5"/>
        <v>25.3</v>
      </c>
      <c r="H54" s="154"/>
      <c r="I54">
        <f>BRPL_EOD!AC54+BRPL_EOD!AD54</f>
        <v>10.8</v>
      </c>
      <c r="J54">
        <f>BYPL_EOD!AC54+BYPL_EOD!AD54</f>
        <v>5.91</v>
      </c>
      <c r="K54">
        <f>MES_EOD!AC54+MES_EOD!AD54</f>
        <v>0</v>
      </c>
      <c r="L54">
        <f>NDMC_EOD!AC54+NDMC_EOD!AD54</f>
        <v>1.29</v>
      </c>
      <c r="M54">
        <f>TPDDL_EOD!AC54+TPDDL_EOD!AD54</f>
        <v>7.71</v>
      </c>
      <c r="N54">
        <f t="shared" si="0"/>
        <v>25.71</v>
      </c>
      <c r="O54" s="154">
        <f t="shared" si="1"/>
        <v>-0.41000000000000014</v>
      </c>
      <c r="P54">
        <v>10.62777129521587</v>
      </c>
      <c r="Q54">
        <v>5.8157526254375727</v>
      </c>
      <c r="R54">
        <v>0</v>
      </c>
      <c r="S54">
        <v>1.2694282380396733</v>
      </c>
      <c r="T54">
        <v>7.5870478413068847</v>
      </c>
      <c r="U54" s="156">
        <f t="shared" si="2"/>
        <v>25.3</v>
      </c>
      <c r="V54" s="154">
        <f t="shared" si="3"/>
        <v>0</v>
      </c>
      <c r="X54" s="159"/>
    </row>
    <row r="55" spans="1:24">
      <c r="A55" t="s">
        <v>97</v>
      </c>
      <c r="B55">
        <f>GT!B55</f>
        <v>54</v>
      </c>
      <c r="C55">
        <f>GT!C55</f>
        <v>30</v>
      </c>
      <c r="D55">
        <f>GT!M55</f>
        <v>-0.7</v>
      </c>
      <c r="E55">
        <f>GT!N55</f>
        <v>26</v>
      </c>
      <c r="F55">
        <f t="shared" si="4"/>
        <v>84</v>
      </c>
      <c r="G55">
        <f t="shared" si="5"/>
        <v>25.3</v>
      </c>
      <c r="H55" s="154"/>
      <c r="I55">
        <f>BRPL_EOD!AC55+BRPL_EOD!AD55</f>
        <v>10.8</v>
      </c>
      <c r="J55">
        <f>BYPL_EOD!AC55+BYPL_EOD!AD55</f>
        <v>5.91</v>
      </c>
      <c r="K55">
        <f>MES_EOD!AC55+MES_EOD!AD55</f>
        <v>0</v>
      </c>
      <c r="L55">
        <f>NDMC_EOD!AC55+NDMC_EOD!AD55</f>
        <v>1.29</v>
      </c>
      <c r="M55">
        <f>TPDDL_EOD!AC55+TPDDL_EOD!AD55</f>
        <v>7.71</v>
      </c>
      <c r="N55">
        <f t="shared" si="0"/>
        <v>25.71</v>
      </c>
      <c r="O55" s="154">
        <f t="shared" si="1"/>
        <v>-0.41000000000000014</v>
      </c>
      <c r="P55">
        <v>10.62777129521587</v>
      </c>
      <c r="Q55">
        <v>5.8157526254375727</v>
      </c>
      <c r="R55">
        <v>0</v>
      </c>
      <c r="S55">
        <v>1.2694282380396733</v>
      </c>
      <c r="T55">
        <v>7.5870478413068847</v>
      </c>
      <c r="U55" s="156">
        <f t="shared" si="2"/>
        <v>25.3</v>
      </c>
      <c r="V55" s="154">
        <f t="shared" si="3"/>
        <v>0</v>
      </c>
      <c r="X55" s="159"/>
    </row>
    <row r="56" spans="1:24">
      <c r="A56" t="s">
        <v>98</v>
      </c>
      <c r="B56">
        <f>GT!B56</f>
        <v>54</v>
      </c>
      <c r="C56">
        <f>GT!C56</f>
        <v>30</v>
      </c>
      <c r="D56">
        <f>GT!M56</f>
        <v>-0.7</v>
      </c>
      <c r="E56">
        <f>GT!N56</f>
        <v>26</v>
      </c>
      <c r="F56">
        <f t="shared" si="4"/>
        <v>84</v>
      </c>
      <c r="G56">
        <f t="shared" si="5"/>
        <v>25.3</v>
      </c>
      <c r="H56" s="154"/>
      <c r="I56">
        <f>BRPL_EOD!AC56+BRPL_EOD!AD56</f>
        <v>10.8</v>
      </c>
      <c r="J56">
        <f>BYPL_EOD!AC56+BYPL_EOD!AD56</f>
        <v>5.91</v>
      </c>
      <c r="K56">
        <f>MES_EOD!AC56+MES_EOD!AD56</f>
        <v>0</v>
      </c>
      <c r="L56">
        <f>NDMC_EOD!AC56+NDMC_EOD!AD56</f>
        <v>1.29</v>
      </c>
      <c r="M56">
        <f>TPDDL_EOD!AC56+TPDDL_EOD!AD56</f>
        <v>7.71</v>
      </c>
      <c r="N56">
        <f t="shared" si="0"/>
        <v>25.71</v>
      </c>
      <c r="O56" s="154">
        <f t="shared" si="1"/>
        <v>-0.41000000000000014</v>
      </c>
      <c r="P56">
        <v>10.62777129521587</v>
      </c>
      <c r="Q56">
        <v>5.8157526254375727</v>
      </c>
      <c r="R56">
        <v>0</v>
      </c>
      <c r="S56">
        <v>1.2694282380396733</v>
      </c>
      <c r="T56">
        <v>7.5870478413068847</v>
      </c>
      <c r="U56" s="156">
        <f t="shared" si="2"/>
        <v>25.3</v>
      </c>
      <c r="V56" s="154">
        <f t="shared" si="3"/>
        <v>0</v>
      </c>
      <c r="X56" s="159"/>
    </row>
    <row r="57" spans="1:24">
      <c r="A57" t="s">
        <v>99</v>
      </c>
      <c r="B57">
        <f>GT!B57</f>
        <v>54</v>
      </c>
      <c r="C57">
        <f>GT!C57</f>
        <v>30</v>
      </c>
      <c r="D57">
        <f>GT!M57</f>
        <v>-0.7</v>
      </c>
      <c r="E57">
        <f>GT!N57</f>
        <v>26</v>
      </c>
      <c r="F57">
        <f t="shared" si="4"/>
        <v>84</v>
      </c>
      <c r="G57">
        <f t="shared" si="5"/>
        <v>25.3</v>
      </c>
      <c r="H57" s="154"/>
      <c r="I57">
        <f>BRPL_EOD!AC57+BRPL_EOD!AD57</f>
        <v>10.8</v>
      </c>
      <c r="J57">
        <f>BYPL_EOD!AC57+BYPL_EOD!AD57</f>
        <v>5.91</v>
      </c>
      <c r="K57">
        <f>MES_EOD!AC57+MES_EOD!AD57</f>
        <v>0</v>
      </c>
      <c r="L57">
        <f>NDMC_EOD!AC57+NDMC_EOD!AD57</f>
        <v>1.29</v>
      </c>
      <c r="M57">
        <f>TPDDL_EOD!AC57+TPDDL_EOD!AD57</f>
        <v>7.71</v>
      </c>
      <c r="N57">
        <f t="shared" si="0"/>
        <v>25.71</v>
      </c>
      <c r="O57" s="154">
        <f t="shared" si="1"/>
        <v>-0.41000000000000014</v>
      </c>
      <c r="P57">
        <v>10.62777129521587</v>
      </c>
      <c r="Q57">
        <v>5.8157526254375727</v>
      </c>
      <c r="R57">
        <v>0</v>
      </c>
      <c r="S57">
        <v>1.2694282380396733</v>
      </c>
      <c r="T57">
        <v>7.5870478413068847</v>
      </c>
      <c r="U57" s="156">
        <f t="shared" si="2"/>
        <v>25.3</v>
      </c>
      <c r="V57" s="154">
        <f t="shared" si="3"/>
        <v>0</v>
      </c>
      <c r="X57" s="159"/>
    </row>
    <row r="58" spans="1:24">
      <c r="A58" t="s">
        <v>100</v>
      </c>
      <c r="B58">
        <f>GT!B58</f>
        <v>54</v>
      </c>
      <c r="C58">
        <f>GT!C58</f>
        <v>30</v>
      </c>
      <c r="D58">
        <f>GT!M58</f>
        <v>-0.7</v>
      </c>
      <c r="E58">
        <f>GT!N58</f>
        <v>22</v>
      </c>
      <c r="F58">
        <f t="shared" si="4"/>
        <v>84</v>
      </c>
      <c r="G58">
        <f t="shared" si="5"/>
        <v>21.3</v>
      </c>
      <c r="H58" s="154"/>
      <c r="I58">
        <f>BRPL_EOD!AC58+BRPL_EOD!AD58</f>
        <v>10.8</v>
      </c>
      <c r="J58">
        <f>BYPL_EOD!AC58+BYPL_EOD!AD58</f>
        <v>2.75</v>
      </c>
      <c r="K58">
        <f>MES_EOD!AC58+MES_EOD!AD58</f>
        <v>0</v>
      </c>
      <c r="L58">
        <f>NDMC_EOD!AC58+NDMC_EOD!AD58</f>
        <v>0.6</v>
      </c>
      <c r="M58">
        <f>TPDDL_EOD!AC58+TPDDL_EOD!AD58</f>
        <v>7.71</v>
      </c>
      <c r="N58">
        <f t="shared" si="0"/>
        <v>21.86</v>
      </c>
      <c r="O58" s="154">
        <f t="shared" si="1"/>
        <v>-0.55999999999999872</v>
      </c>
      <c r="P58">
        <v>10.523330283623057</v>
      </c>
      <c r="Q58">
        <v>2.6795516925892042</v>
      </c>
      <c r="R58">
        <v>0</v>
      </c>
      <c r="S58">
        <v>0.58462946020128093</v>
      </c>
      <c r="T58">
        <v>7.5124885635864596</v>
      </c>
      <c r="U58" s="156">
        <f t="shared" si="2"/>
        <v>21.3</v>
      </c>
      <c r="V58" s="154">
        <f t="shared" si="3"/>
        <v>0</v>
      </c>
      <c r="X58" s="159"/>
    </row>
    <row r="59" spans="1:24">
      <c r="A59" t="s">
        <v>101</v>
      </c>
      <c r="B59">
        <f>GT!B59</f>
        <v>54</v>
      </c>
      <c r="C59">
        <f>GT!C59</f>
        <v>30</v>
      </c>
      <c r="D59">
        <f>GT!M59</f>
        <v>-0.7</v>
      </c>
      <c r="E59">
        <f>GT!N59</f>
        <v>22</v>
      </c>
      <c r="F59">
        <f t="shared" si="4"/>
        <v>84</v>
      </c>
      <c r="G59">
        <f t="shared" si="5"/>
        <v>21.3</v>
      </c>
      <c r="H59" s="154"/>
      <c r="I59">
        <f>BRPL_EOD!AC59+BRPL_EOD!AD59</f>
        <v>10.8</v>
      </c>
      <c r="J59">
        <f>BYPL_EOD!AC59+BYPL_EOD!AD59</f>
        <v>2.75</v>
      </c>
      <c r="K59">
        <f>MES_EOD!AC59+MES_EOD!AD59</f>
        <v>0</v>
      </c>
      <c r="L59">
        <f>NDMC_EOD!AC59+NDMC_EOD!AD59</f>
        <v>0.6</v>
      </c>
      <c r="M59">
        <f>TPDDL_EOD!AC59+TPDDL_EOD!AD59</f>
        <v>7.71</v>
      </c>
      <c r="N59">
        <f t="shared" si="0"/>
        <v>21.86</v>
      </c>
      <c r="O59" s="154">
        <f t="shared" si="1"/>
        <v>-0.55999999999999872</v>
      </c>
      <c r="P59">
        <v>10.523330283623057</v>
      </c>
      <c r="Q59">
        <v>2.6795516925892042</v>
      </c>
      <c r="R59">
        <v>0</v>
      </c>
      <c r="S59">
        <v>0.58462946020128093</v>
      </c>
      <c r="T59">
        <v>7.5124885635864596</v>
      </c>
      <c r="U59" s="156">
        <f t="shared" si="2"/>
        <v>21.3</v>
      </c>
      <c r="V59" s="154">
        <f t="shared" si="3"/>
        <v>0</v>
      </c>
      <c r="X59" s="159"/>
    </row>
    <row r="60" spans="1:24">
      <c r="A60" t="s">
        <v>102</v>
      </c>
      <c r="B60">
        <f>GT!B60</f>
        <v>54</v>
      </c>
      <c r="C60">
        <f>GT!C60</f>
        <v>30</v>
      </c>
      <c r="D60">
        <f>GT!M60</f>
        <v>-0.7</v>
      </c>
      <c r="E60">
        <f>GT!N60</f>
        <v>24</v>
      </c>
      <c r="F60">
        <f t="shared" si="4"/>
        <v>84</v>
      </c>
      <c r="G60">
        <f t="shared" si="5"/>
        <v>23.3</v>
      </c>
      <c r="H60" s="154"/>
      <c r="I60">
        <f>BRPL_EOD!AC60+BRPL_EOD!AD60</f>
        <v>10.8</v>
      </c>
      <c r="J60">
        <f>BYPL_EOD!AC60+BYPL_EOD!AD60</f>
        <v>4.33</v>
      </c>
      <c r="K60">
        <f>MES_EOD!AC60+MES_EOD!AD60</f>
        <v>0</v>
      </c>
      <c r="L60">
        <f>NDMC_EOD!AC60+NDMC_EOD!AD60</f>
        <v>0.94</v>
      </c>
      <c r="M60">
        <f>TPDDL_EOD!AC60+TPDDL_EOD!AD60</f>
        <v>7.71</v>
      </c>
      <c r="N60">
        <f t="shared" si="0"/>
        <v>23.78</v>
      </c>
      <c r="O60" s="154">
        <f t="shared" si="1"/>
        <v>-0.48000000000000043</v>
      </c>
      <c r="P60">
        <v>10.582001682085787</v>
      </c>
      <c r="Q60">
        <v>4.2425988225399491</v>
      </c>
      <c r="R60">
        <v>0</v>
      </c>
      <c r="S60">
        <v>0.92102607232968869</v>
      </c>
      <c r="T60">
        <v>7.5543734230445754</v>
      </c>
      <c r="U60" s="156">
        <f t="shared" si="2"/>
        <v>23.299999999999997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10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31.07</v>
      </c>
      <c r="O61" s="154">
        <f t="shared" si="1"/>
        <v>2.2299999999999969</v>
      </c>
      <c r="P61">
        <v>10.71773414869649</v>
      </c>
      <c r="Q61">
        <v>7.5024139040875433</v>
      </c>
      <c r="R61">
        <v>0</v>
      </c>
      <c r="S61">
        <v>2.2185709687801736</v>
      </c>
      <c r="T61">
        <v>12.861280978435788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10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31.07</v>
      </c>
      <c r="O62" s="154">
        <f t="shared" si="1"/>
        <v>2.2299999999999969</v>
      </c>
      <c r="P62">
        <v>10.71773414869649</v>
      </c>
      <c r="Q62">
        <v>7.5024139040875433</v>
      </c>
      <c r="R62">
        <v>0</v>
      </c>
      <c r="S62">
        <v>2.2185709687801736</v>
      </c>
      <c r="T62">
        <v>12.861280978435788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9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30.07</v>
      </c>
      <c r="O63" s="154">
        <f t="shared" si="1"/>
        <v>3.2299999999999969</v>
      </c>
      <c r="P63">
        <v>9.9667442633854328</v>
      </c>
      <c r="Q63">
        <v>7.7519122048553371</v>
      </c>
      <c r="R63">
        <v>0</v>
      </c>
      <c r="S63">
        <v>2.2923511805786494</v>
      </c>
      <c r="T63">
        <v>13.288992351180578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9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30.07</v>
      </c>
      <c r="O64" s="154">
        <f t="shared" si="1"/>
        <v>4.2299999999999969</v>
      </c>
      <c r="P64">
        <v>10.266045892916527</v>
      </c>
      <c r="Q64">
        <v>7.9847023611572991</v>
      </c>
      <c r="R64">
        <v>0</v>
      </c>
      <c r="S64">
        <v>2.361190555370801</v>
      </c>
      <c r="T64">
        <v>13.68806119055537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9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30.07</v>
      </c>
      <c r="O65" s="154">
        <f t="shared" si="1"/>
        <v>4.2299999999999969</v>
      </c>
      <c r="P65">
        <v>10.266045892916527</v>
      </c>
      <c r="Q65">
        <v>7.9847023611572991</v>
      </c>
      <c r="R65">
        <v>0</v>
      </c>
      <c r="S65">
        <v>2.361190555370801</v>
      </c>
      <c r="T65">
        <v>13.68806119055537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9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30.07</v>
      </c>
      <c r="O66" s="154">
        <f t="shared" si="1"/>
        <v>4.2299999999999969</v>
      </c>
      <c r="P66">
        <v>10.266045892916527</v>
      </c>
      <c r="Q66">
        <v>7.9847023611572991</v>
      </c>
      <c r="R66">
        <v>0</v>
      </c>
      <c r="S66">
        <v>2.361190555370801</v>
      </c>
      <c r="T66">
        <v>13.68806119055537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5.51</v>
      </c>
      <c r="J67">
        <f>BYPL_EOD!AC67+BYPL_EOD!AD67</f>
        <v>15.15</v>
      </c>
      <c r="K67">
        <f>MES_EOD!AC67+MES_EOD!AD67</f>
        <v>0</v>
      </c>
      <c r="L67">
        <f>NDMC_EOD!AC67+NDMC_EOD!AD67</f>
        <v>1.43</v>
      </c>
      <c r="M67">
        <f>TPDDL_EOD!AC67+TPDDL_EOD!AD67</f>
        <v>8.27</v>
      </c>
      <c r="N67">
        <f t="shared" ref="N67:N98" si="6">SUM(I67:M67)</f>
        <v>30.36</v>
      </c>
      <c r="O67" s="154">
        <f t="shared" ref="O67:O98" si="7">G67-N67</f>
        <v>3.9399999999999977</v>
      </c>
      <c r="P67">
        <v>6.2250658761528319</v>
      </c>
      <c r="Q67">
        <v>17.11610671936759</v>
      </c>
      <c r="R67">
        <v>0</v>
      </c>
      <c r="S67">
        <v>1.6155797101449274</v>
      </c>
      <c r="T67">
        <v>9.3432476943346501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4.96</v>
      </c>
      <c r="J68">
        <f>BYPL_EOD!AC68+BYPL_EOD!AD68</f>
        <v>16.739999999999998</v>
      </c>
      <c r="K68">
        <f>MES_EOD!AC68+MES_EOD!AD68</f>
        <v>0</v>
      </c>
      <c r="L68">
        <f>NDMC_EOD!AC68+NDMC_EOD!AD68</f>
        <v>1.28</v>
      </c>
      <c r="M68">
        <f>TPDDL_EOD!AC68+TPDDL_EOD!AD68</f>
        <v>7.44</v>
      </c>
      <c r="N68">
        <f t="shared" si="6"/>
        <v>30.42</v>
      </c>
      <c r="O68" s="154">
        <f t="shared" si="7"/>
        <v>3.8799999999999955</v>
      </c>
      <c r="P68">
        <v>5.5926364234056534</v>
      </c>
      <c r="Q68">
        <v>18.875147928994078</v>
      </c>
      <c r="R68">
        <v>0</v>
      </c>
      <c r="S68">
        <v>1.4432610124917815</v>
      </c>
      <c r="T68">
        <v>8.3889546351084814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9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30.07</v>
      </c>
      <c r="O69" s="154">
        <f t="shared" si="7"/>
        <v>4.2299999999999969</v>
      </c>
      <c r="P69">
        <v>10.266045892916527</v>
      </c>
      <c r="Q69">
        <v>7.9847023611572991</v>
      </c>
      <c r="R69">
        <v>0</v>
      </c>
      <c r="S69">
        <v>2.361190555370801</v>
      </c>
      <c r="T69">
        <v>13.68806119055537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9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30.07</v>
      </c>
      <c r="O70" s="154">
        <f t="shared" si="7"/>
        <v>4.2299999999999969</v>
      </c>
      <c r="P70">
        <v>10.266045892916527</v>
      </c>
      <c r="Q70">
        <v>7.9847023611572991</v>
      </c>
      <c r="R70">
        <v>0</v>
      </c>
      <c r="S70">
        <v>2.361190555370801</v>
      </c>
      <c r="T70">
        <v>13.68806119055537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2.2299999999999969</v>
      </c>
      <c r="P71">
        <v>11.764889304646086</v>
      </c>
      <c r="Q71">
        <v>7.4867477393202364</v>
      </c>
      <c r="R71">
        <v>0</v>
      </c>
      <c r="S71">
        <v>2.213938260056127</v>
      </c>
      <c r="T71">
        <v>12.834424695977548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3.2299999999999969</v>
      </c>
      <c r="P72">
        <v>12.107888992828187</v>
      </c>
      <c r="Q72">
        <v>7.7050202681633921</v>
      </c>
      <c r="R72">
        <v>0</v>
      </c>
      <c r="S72">
        <v>2.2784845650140313</v>
      </c>
      <c r="T72">
        <v>13.208606173994387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3.2299999999999969</v>
      </c>
      <c r="P73">
        <v>12.107888992828187</v>
      </c>
      <c r="Q73">
        <v>7.7050202681633921</v>
      </c>
      <c r="R73">
        <v>0</v>
      </c>
      <c r="S73">
        <v>2.2784845650140313</v>
      </c>
      <c r="T73">
        <v>13.208606173994387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12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2.2299999999999969</v>
      </c>
      <c r="P74">
        <v>12.809192621711519</v>
      </c>
      <c r="Q74">
        <v>7.4720290293317202</v>
      </c>
      <c r="R74">
        <v>0</v>
      </c>
      <c r="S74">
        <v>2.2095857272452371</v>
      </c>
      <c r="T74">
        <v>12.809192621711519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12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2.5300000000000011</v>
      </c>
      <c r="P75">
        <v>12.918052615663743</v>
      </c>
      <c r="Q75">
        <v>7.535530692470517</v>
      </c>
      <c r="R75">
        <v>0</v>
      </c>
      <c r="S75">
        <v>2.2283640762019958</v>
      </c>
      <c r="T75">
        <v>12.918052615663743</v>
      </c>
      <c r="U75" s="156">
        <f t="shared" si="8"/>
        <v>35.599999999999994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12.192319322648927</v>
      </c>
      <c r="Q76">
        <v>7.1121862715452071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12.192319322648927</v>
      </c>
      <c r="Q77">
        <v>7.1121862715452071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12.192319322648927</v>
      </c>
      <c r="Q78">
        <v>7.1121862715452071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1.5300000000000011</v>
      </c>
      <c r="P79">
        <v>12.555185969156335</v>
      </c>
      <c r="Q79">
        <v>7.3238584820078625</v>
      </c>
      <c r="R79">
        <v>0</v>
      </c>
      <c r="S79">
        <v>2.1657695796794676</v>
      </c>
      <c r="T79">
        <v>12.555185969156335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1.5300000000000011</v>
      </c>
      <c r="P80">
        <v>12.555185969156335</v>
      </c>
      <c r="Q80">
        <v>7.3238584820078625</v>
      </c>
      <c r="R80">
        <v>0</v>
      </c>
      <c r="S80">
        <v>2.1657695796794676</v>
      </c>
      <c r="T80">
        <v>12.555185969156335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1.5300000000000011</v>
      </c>
      <c r="P81">
        <v>12.555185969156335</v>
      </c>
      <c r="Q81">
        <v>7.3238584820078625</v>
      </c>
      <c r="R81">
        <v>0</v>
      </c>
      <c r="S81">
        <v>2.1657695796794676</v>
      </c>
      <c r="T81">
        <v>12.555185969156335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1.5300000000000011</v>
      </c>
      <c r="P82">
        <v>12.555185969156335</v>
      </c>
      <c r="Q82">
        <v>7.3238584820078625</v>
      </c>
      <c r="R82">
        <v>0</v>
      </c>
      <c r="S82">
        <v>2.1657695796794676</v>
      </c>
      <c r="T82">
        <v>12.555185969156335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1.5300000000000011</v>
      </c>
      <c r="P83">
        <v>12.555185969156335</v>
      </c>
      <c r="Q83">
        <v>7.3238584820078625</v>
      </c>
      <c r="R83">
        <v>0</v>
      </c>
      <c r="S83">
        <v>2.1657695796794676</v>
      </c>
      <c r="T83">
        <v>12.555185969156335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1.5300000000000011</v>
      </c>
      <c r="P84">
        <v>12.555185969156335</v>
      </c>
      <c r="Q84">
        <v>7.3238584820078625</v>
      </c>
      <c r="R84">
        <v>0</v>
      </c>
      <c r="S84">
        <v>2.1657695796794676</v>
      </c>
      <c r="T84">
        <v>12.555185969156335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1.5300000000000011</v>
      </c>
      <c r="P85">
        <v>12.555185969156335</v>
      </c>
      <c r="Q85">
        <v>7.3238584820078625</v>
      </c>
      <c r="R85">
        <v>0</v>
      </c>
      <c r="S85">
        <v>2.1657695796794676</v>
      </c>
      <c r="T85">
        <v>12.555185969156335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1.5300000000000011</v>
      </c>
      <c r="P86">
        <v>12.555185969156335</v>
      </c>
      <c r="Q86">
        <v>7.3238584820078625</v>
      </c>
      <c r="R86">
        <v>0</v>
      </c>
      <c r="S86">
        <v>2.1657695796794676</v>
      </c>
      <c r="T86">
        <v>12.555185969156335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5.6</v>
      </c>
      <c r="J89">
        <f>BYPL_EOD!AC89+BYPL_EOD!AD89</f>
        <v>18.899999999999999</v>
      </c>
      <c r="K89">
        <f>MES_EOD!AC89+MES_EOD!AD89</f>
        <v>0</v>
      </c>
      <c r="L89">
        <f>NDMC_EOD!AC89+NDMC_EOD!AD89</f>
        <v>1.45</v>
      </c>
      <c r="M89">
        <f>TPDDL_EOD!AC89+TPDDL_EOD!AD89</f>
        <v>8.4</v>
      </c>
      <c r="N89">
        <f t="shared" si="6"/>
        <v>34.35</v>
      </c>
      <c r="O89" s="154">
        <f t="shared" si="7"/>
        <v>0.25</v>
      </c>
      <c r="P89">
        <v>5.6407569141193594</v>
      </c>
      <c r="Q89">
        <v>19.037554585152836</v>
      </c>
      <c r="R89">
        <v>0</v>
      </c>
      <c r="S89">
        <v>1.4605531295487626</v>
      </c>
      <c r="T89">
        <v>8.46113537117904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5.6</v>
      </c>
      <c r="J90">
        <f>BYPL_EOD!AC90+BYPL_EOD!AD90</f>
        <v>18.899999999999999</v>
      </c>
      <c r="K90">
        <f>MES_EOD!AC90+MES_EOD!AD90</f>
        <v>0</v>
      </c>
      <c r="L90">
        <f>NDMC_EOD!AC90+NDMC_EOD!AD90</f>
        <v>1.45</v>
      </c>
      <c r="M90">
        <f>TPDDL_EOD!AC90+TPDDL_EOD!AD90</f>
        <v>8.4</v>
      </c>
      <c r="N90">
        <f t="shared" si="6"/>
        <v>34.35</v>
      </c>
      <c r="O90" s="154">
        <f t="shared" si="7"/>
        <v>0.25</v>
      </c>
      <c r="P90">
        <v>5.6407569141193594</v>
      </c>
      <c r="Q90">
        <v>19.037554585152836</v>
      </c>
      <c r="R90">
        <v>0</v>
      </c>
      <c r="S90">
        <v>1.4605531295487626</v>
      </c>
      <c r="T90">
        <v>8.46113537117904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5.6</v>
      </c>
      <c r="J91">
        <f>BYPL_EOD!AC91+BYPL_EOD!AD91</f>
        <v>18.899999999999999</v>
      </c>
      <c r="K91">
        <f>MES_EOD!AC91+MES_EOD!AD91</f>
        <v>0</v>
      </c>
      <c r="L91">
        <f>NDMC_EOD!AC91+NDMC_EOD!AD91</f>
        <v>1.45</v>
      </c>
      <c r="M91">
        <f>TPDDL_EOD!AC91+TPDDL_EOD!AD91</f>
        <v>8.4</v>
      </c>
      <c r="N91">
        <f t="shared" si="6"/>
        <v>34.35</v>
      </c>
      <c r="O91" s="154">
        <f t="shared" si="7"/>
        <v>0.25</v>
      </c>
      <c r="P91">
        <v>5.6407569141193594</v>
      </c>
      <c r="Q91">
        <v>19.037554585152836</v>
      </c>
      <c r="R91">
        <v>0</v>
      </c>
      <c r="S91">
        <v>1.4605531295487626</v>
      </c>
      <c r="T91">
        <v>8.46113537117904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5.6</v>
      </c>
      <c r="J92">
        <f>BYPL_EOD!AC92+BYPL_EOD!AD92</f>
        <v>18.899999999999999</v>
      </c>
      <c r="K92">
        <f>MES_EOD!AC92+MES_EOD!AD92</f>
        <v>0</v>
      </c>
      <c r="L92">
        <f>NDMC_EOD!AC92+NDMC_EOD!AD92</f>
        <v>1.45</v>
      </c>
      <c r="M92">
        <f>TPDDL_EOD!AC92+TPDDL_EOD!AD92</f>
        <v>8.4</v>
      </c>
      <c r="N92">
        <f t="shared" si="6"/>
        <v>34.35</v>
      </c>
      <c r="O92" s="154">
        <f t="shared" si="7"/>
        <v>0.25</v>
      </c>
      <c r="P92">
        <v>5.6407569141193594</v>
      </c>
      <c r="Q92">
        <v>19.037554585152836</v>
      </c>
      <c r="R92">
        <v>0</v>
      </c>
      <c r="S92">
        <v>1.4605531295487626</v>
      </c>
      <c r="T92">
        <v>8.46113537117904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5.6</v>
      </c>
      <c r="J93">
        <f>BYPL_EOD!AC93+BYPL_EOD!AD93</f>
        <v>18.899999999999999</v>
      </c>
      <c r="K93">
        <f>MES_EOD!AC93+MES_EOD!AD93</f>
        <v>0</v>
      </c>
      <c r="L93">
        <f>NDMC_EOD!AC93+NDMC_EOD!AD93</f>
        <v>1.45</v>
      </c>
      <c r="M93">
        <f>TPDDL_EOD!AC93+TPDDL_EOD!AD93</f>
        <v>8.4</v>
      </c>
      <c r="N93">
        <f t="shared" si="6"/>
        <v>34.35</v>
      </c>
      <c r="O93" s="154">
        <f t="shared" si="7"/>
        <v>0.25</v>
      </c>
      <c r="P93">
        <v>5.6407569141193594</v>
      </c>
      <c r="Q93">
        <v>19.037554585152836</v>
      </c>
      <c r="R93">
        <v>0</v>
      </c>
      <c r="S93">
        <v>1.4605531295487626</v>
      </c>
      <c r="T93">
        <v>8.46113537117904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5.6</v>
      </c>
      <c r="J94">
        <f>BYPL_EOD!AC94+BYPL_EOD!AD94</f>
        <v>18.899999999999999</v>
      </c>
      <c r="K94">
        <f>MES_EOD!AC94+MES_EOD!AD94</f>
        <v>0</v>
      </c>
      <c r="L94">
        <f>NDMC_EOD!AC94+NDMC_EOD!AD94</f>
        <v>1.45</v>
      </c>
      <c r="M94">
        <f>TPDDL_EOD!AC94+TPDDL_EOD!AD94</f>
        <v>8.4</v>
      </c>
      <c r="N94">
        <f t="shared" si="6"/>
        <v>34.35</v>
      </c>
      <c r="O94" s="154">
        <f t="shared" si="7"/>
        <v>0.25</v>
      </c>
      <c r="P94">
        <v>5.6407569141193594</v>
      </c>
      <c r="Q94">
        <v>19.037554585152836</v>
      </c>
      <c r="R94">
        <v>0</v>
      </c>
      <c r="S94">
        <v>1.4605531295487626</v>
      </c>
      <c r="T94">
        <v>8.46113537117904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5.6</v>
      </c>
      <c r="J95">
        <f>BYPL_EOD!AC95+BYPL_EOD!AD95</f>
        <v>18.899999999999999</v>
      </c>
      <c r="K95">
        <f>MES_EOD!AC95+MES_EOD!AD95</f>
        <v>0</v>
      </c>
      <c r="L95">
        <f>NDMC_EOD!AC95+NDMC_EOD!AD95</f>
        <v>1.45</v>
      </c>
      <c r="M95">
        <f>TPDDL_EOD!AC95+TPDDL_EOD!AD95</f>
        <v>8.4</v>
      </c>
      <c r="N95">
        <f t="shared" si="6"/>
        <v>34.35</v>
      </c>
      <c r="O95" s="154">
        <f t="shared" si="7"/>
        <v>0.25</v>
      </c>
      <c r="P95">
        <v>5.6407569141193594</v>
      </c>
      <c r="Q95">
        <v>19.037554585152836</v>
      </c>
      <c r="R95">
        <v>0</v>
      </c>
      <c r="S95">
        <v>1.4605531295487626</v>
      </c>
      <c r="T95">
        <v>8.46113537117904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5.6</v>
      </c>
      <c r="J96">
        <f>BYPL_EOD!AC96+BYPL_EOD!AD96</f>
        <v>18.899999999999999</v>
      </c>
      <c r="K96">
        <f>MES_EOD!AC96+MES_EOD!AD96</f>
        <v>0</v>
      </c>
      <c r="L96">
        <f>NDMC_EOD!AC96+NDMC_EOD!AD96</f>
        <v>1.45</v>
      </c>
      <c r="M96">
        <f>TPDDL_EOD!AC96+TPDDL_EOD!AD96</f>
        <v>8.4</v>
      </c>
      <c r="N96">
        <f t="shared" si="6"/>
        <v>34.35</v>
      </c>
      <c r="O96" s="154">
        <f t="shared" si="7"/>
        <v>0.25</v>
      </c>
      <c r="P96">
        <v>5.6407569141193594</v>
      </c>
      <c r="Q96">
        <v>19.037554585152836</v>
      </c>
      <c r="R96">
        <v>0</v>
      </c>
      <c r="S96">
        <v>1.4605531295487626</v>
      </c>
      <c r="T96">
        <v>8.46113537117904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5.6</v>
      </c>
      <c r="J97">
        <f>BYPL_EOD!AC97+BYPL_EOD!AD97</f>
        <v>18.899999999999999</v>
      </c>
      <c r="K97">
        <f>MES_EOD!AC97+MES_EOD!AD97</f>
        <v>0</v>
      </c>
      <c r="L97">
        <f>NDMC_EOD!AC97+NDMC_EOD!AD97</f>
        <v>1.45</v>
      </c>
      <c r="M97">
        <f>TPDDL_EOD!AC97+TPDDL_EOD!AD97</f>
        <v>8.4</v>
      </c>
      <c r="N97">
        <f t="shared" si="6"/>
        <v>34.35</v>
      </c>
      <c r="O97" s="154">
        <f t="shared" si="7"/>
        <v>0.25</v>
      </c>
      <c r="P97">
        <v>5.6407569141193594</v>
      </c>
      <c r="Q97">
        <v>19.037554585152836</v>
      </c>
      <c r="R97">
        <v>0</v>
      </c>
      <c r="S97">
        <v>1.4605531295487626</v>
      </c>
      <c r="T97">
        <v>8.46113537117904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5.6</v>
      </c>
      <c r="J98">
        <f>BYPL_EOD!AC98+BYPL_EOD!AD98</f>
        <v>18.899999999999999</v>
      </c>
      <c r="K98">
        <f>MES_EOD!AC98+MES_EOD!AD98</f>
        <v>0</v>
      </c>
      <c r="L98">
        <f>NDMC_EOD!AC98+NDMC_EOD!AD98</f>
        <v>1.45</v>
      </c>
      <c r="M98">
        <f>TPDDL_EOD!AC98+TPDDL_EOD!AD98</f>
        <v>8.4</v>
      </c>
      <c r="N98">
        <f t="shared" si="6"/>
        <v>34.35</v>
      </c>
      <c r="O98" s="154">
        <f t="shared" si="7"/>
        <v>0.25</v>
      </c>
      <c r="P98">
        <v>5.6407569141193594</v>
      </c>
      <c r="Q98">
        <v>19.037554585152836</v>
      </c>
      <c r="R98">
        <v>0</v>
      </c>
      <c r="S98">
        <v>1.4605531295487626</v>
      </c>
      <c r="T98">
        <v>8.46113537117904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1.9335</v>
      </c>
      <c r="C99" s="156">
        <f t="shared" ref="C99:U99" si="12">SUM(C3:C98)/4000</f>
        <v>8.2500000000000004E-2</v>
      </c>
      <c r="D99" s="156">
        <f t="shared" si="12"/>
        <v>0.7223749999999991</v>
      </c>
      <c r="E99" s="156">
        <f t="shared" si="12"/>
        <v>6.9000000000000006E-2</v>
      </c>
      <c r="F99" s="156">
        <f t="shared" si="12"/>
        <v>2.016</v>
      </c>
      <c r="G99" s="156">
        <f t="shared" si="12"/>
        <v>0.7913749999999995</v>
      </c>
      <c r="H99" s="156"/>
      <c r="I99" s="156">
        <f t="shared" si="12"/>
        <v>0.26188499999999981</v>
      </c>
      <c r="J99" s="156">
        <f t="shared" si="12"/>
        <v>0.20676999999999998</v>
      </c>
      <c r="K99" s="156">
        <f t="shared" si="12"/>
        <v>0</v>
      </c>
      <c r="L99" s="156">
        <f t="shared" si="12"/>
        <v>4.4114999999999918E-2</v>
      </c>
      <c r="M99" s="156">
        <f t="shared" si="12"/>
        <v>0.25886000000000009</v>
      </c>
      <c r="N99" s="156">
        <f t="shared" si="12"/>
        <v>0.77163000000000037</v>
      </c>
      <c r="O99" s="156">
        <f t="shared" si="12"/>
        <v>1.9744999999999999E-2</v>
      </c>
      <c r="P99" s="156">
        <f t="shared" si="12"/>
        <v>0.26806649650493758</v>
      </c>
      <c r="Q99" s="156">
        <f t="shared" si="12"/>
        <v>0.21189512082323264</v>
      </c>
      <c r="R99" s="156">
        <f t="shared" si="12"/>
        <v>0</v>
      </c>
      <c r="S99" s="156">
        <f t="shared" si="12"/>
        <v>4.5367026576933284E-2</v>
      </c>
      <c r="T99" s="156">
        <f t="shared" si="12"/>
        <v>0.26604635609489669</v>
      </c>
      <c r="U99" s="156">
        <f t="shared" si="12"/>
        <v>0.7913749999999995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</row>
    <row r="4" spans="1:7">
      <c r="A4" s="8" t="s">
        <v>46</v>
      </c>
      <c r="B4" s="8">
        <v>49.97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49.97</v>
      </c>
    </row>
    <row r="5" spans="1:7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</row>
    <row r="6" spans="1:7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49.95</v>
      </c>
      <c r="C8" s="8">
        <f t="shared" si="0"/>
        <v>1</v>
      </c>
      <c r="D8" s="8">
        <f t="shared" si="1"/>
        <v>0</v>
      </c>
      <c r="F8" s="8">
        <f t="shared" si="2"/>
        <v>49.95</v>
      </c>
    </row>
    <row r="9" spans="1:7">
      <c r="A9" s="8" t="s">
        <v>51</v>
      </c>
      <c r="B9" s="8">
        <v>49.98</v>
      </c>
      <c r="C9" s="8">
        <f t="shared" si="0"/>
        <v>1</v>
      </c>
      <c r="D9" s="8">
        <f t="shared" si="1"/>
        <v>0</v>
      </c>
      <c r="F9" s="8">
        <f t="shared" si="2"/>
        <v>49.98</v>
      </c>
    </row>
    <row r="10" spans="1:7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</row>
    <row r="11" spans="1:7">
      <c r="A11" s="8" t="s">
        <v>53</v>
      </c>
      <c r="B11" s="8">
        <v>49.97</v>
      </c>
      <c r="C11" s="8">
        <f t="shared" si="0"/>
        <v>1</v>
      </c>
      <c r="D11" s="8">
        <f t="shared" si="1"/>
        <v>0</v>
      </c>
      <c r="F11" s="8">
        <f t="shared" si="2"/>
        <v>49.97</v>
      </c>
    </row>
    <row r="12" spans="1:7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</row>
    <row r="13" spans="1:7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</row>
    <row r="16" spans="1:7">
      <c r="A16" s="8" t="s">
        <v>58</v>
      </c>
      <c r="B16" s="8">
        <v>49.9</v>
      </c>
      <c r="C16" s="8">
        <f t="shared" si="0"/>
        <v>1</v>
      </c>
      <c r="D16" s="8">
        <f t="shared" si="1"/>
        <v>0</v>
      </c>
      <c r="F16" s="8">
        <f t="shared" si="2"/>
        <v>49.9</v>
      </c>
    </row>
    <row r="17" spans="1:6">
      <c r="A17" s="8" t="s">
        <v>59</v>
      </c>
      <c r="B17" s="8">
        <v>49.97</v>
      </c>
      <c r="C17" s="8">
        <f t="shared" si="0"/>
        <v>1</v>
      </c>
      <c r="D17" s="8">
        <f t="shared" si="1"/>
        <v>0</v>
      </c>
      <c r="F17" s="8">
        <f t="shared" si="2"/>
        <v>49.97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49.94</v>
      </c>
      <c r="C19" s="8">
        <f t="shared" si="0"/>
        <v>1</v>
      </c>
      <c r="D19" s="8">
        <f t="shared" si="1"/>
        <v>0</v>
      </c>
      <c r="F19" s="8">
        <f t="shared" si="2"/>
        <v>49.94</v>
      </c>
    </row>
    <row r="20" spans="1:6">
      <c r="A20" s="8" t="s">
        <v>62</v>
      </c>
      <c r="B20" s="8">
        <v>49.92</v>
      </c>
      <c r="C20" s="8">
        <f t="shared" si="0"/>
        <v>1</v>
      </c>
      <c r="D20" s="8">
        <f t="shared" si="1"/>
        <v>0</v>
      </c>
      <c r="F20" s="8">
        <f t="shared" si="2"/>
        <v>49.92</v>
      </c>
    </row>
    <row r="21" spans="1:6">
      <c r="A21" s="8" t="s">
        <v>63</v>
      </c>
      <c r="B21" s="8">
        <v>49.88</v>
      </c>
      <c r="C21" s="8">
        <f t="shared" si="0"/>
        <v>1</v>
      </c>
      <c r="D21" s="8">
        <f t="shared" si="1"/>
        <v>0</v>
      </c>
      <c r="F21" s="8">
        <f t="shared" si="2"/>
        <v>49.88</v>
      </c>
    </row>
    <row r="22" spans="1:6">
      <c r="A22" s="8" t="s">
        <v>64</v>
      </c>
      <c r="B22" s="8">
        <v>49.92</v>
      </c>
      <c r="C22" s="8">
        <f t="shared" si="0"/>
        <v>1</v>
      </c>
      <c r="D22" s="8">
        <f t="shared" si="1"/>
        <v>0</v>
      </c>
      <c r="F22" s="8">
        <f t="shared" si="2"/>
        <v>49.92</v>
      </c>
    </row>
    <row r="23" spans="1:6">
      <c r="A23" s="8" t="s">
        <v>65</v>
      </c>
      <c r="B23" s="8">
        <v>49.85</v>
      </c>
      <c r="C23" s="8">
        <f t="shared" si="0"/>
        <v>1</v>
      </c>
      <c r="D23" s="8">
        <f t="shared" si="1"/>
        <v>0</v>
      </c>
      <c r="F23" s="8">
        <f t="shared" si="2"/>
        <v>49.85</v>
      </c>
    </row>
    <row r="24" spans="1:6">
      <c r="A24" s="8" t="s">
        <v>66</v>
      </c>
      <c r="B24" s="8">
        <v>49.91</v>
      </c>
      <c r="C24" s="8">
        <f t="shared" si="0"/>
        <v>1</v>
      </c>
      <c r="D24" s="8">
        <f t="shared" si="1"/>
        <v>0</v>
      </c>
      <c r="F24" s="8">
        <f t="shared" si="2"/>
        <v>49.91</v>
      </c>
    </row>
    <row r="25" spans="1:6">
      <c r="A25" s="8" t="s">
        <v>67</v>
      </c>
      <c r="B25" s="8">
        <v>49.98</v>
      </c>
      <c r="C25" s="8">
        <f t="shared" si="0"/>
        <v>1</v>
      </c>
      <c r="D25" s="8">
        <f t="shared" si="1"/>
        <v>0</v>
      </c>
      <c r="F25" s="8">
        <f t="shared" si="2"/>
        <v>49.98</v>
      </c>
    </row>
    <row r="26" spans="1:6">
      <c r="A26" s="8" t="s">
        <v>68</v>
      </c>
      <c r="B26" s="8">
        <v>50</v>
      </c>
      <c r="C26" s="8">
        <f t="shared" si="0"/>
        <v>1</v>
      </c>
      <c r="D26" s="8">
        <f t="shared" si="1"/>
        <v>0</v>
      </c>
      <c r="F26" s="8">
        <f t="shared" si="2"/>
        <v>50</v>
      </c>
    </row>
    <row r="27" spans="1:6">
      <c r="A27" s="8" t="s">
        <v>69</v>
      </c>
      <c r="B27" s="8">
        <v>50</v>
      </c>
      <c r="C27" s="8">
        <f t="shared" si="0"/>
        <v>1</v>
      </c>
      <c r="D27" s="8">
        <f t="shared" si="1"/>
        <v>0</v>
      </c>
      <c r="F27" s="8">
        <f t="shared" si="2"/>
        <v>50</v>
      </c>
    </row>
    <row r="28" spans="1:6">
      <c r="A28" s="8" t="s">
        <v>70</v>
      </c>
      <c r="B28" s="8">
        <v>50</v>
      </c>
      <c r="C28" s="8">
        <f t="shared" si="0"/>
        <v>1</v>
      </c>
      <c r="D28" s="8">
        <f t="shared" si="1"/>
        <v>0</v>
      </c>
      <c r="F28" s="8">
        <f t="shared" si="2"/>
        <v>50</v>
      </c>
    </row>
    <row r="29" spans="1:6">
      <c r="A29" s="8" t="s">
        <v>71</v>
      </c>
      <c r="B29" s="8">
        <v>50</v>
      </c>
      <c r="C29" s="8">
        <f t="shared" si="0"/>
        <v>1</v>
      </c>
      <c r="D29" s="8">
        <f t="shared" si="1"/>
        <v>0</v>
      </c>
      <c r="F29" s="8">
        <f t="shared" si="2"/>
        <v>50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49.96</v>
      </c>
      <c r="C31" s="8">
        <f t="shared" si="0"/>
        <v>1</v>
      </c>
      <c r="D31" s="8">
        <f t="shared" si="1"/>
        <v>0</v>
      </c>
      <c r="F31" s="8">
        <f t="shared" si="2"/>
        <v>49.96</v>
      </c>
    </row>
    <row r="32" spans="1:6">
      <c r="A32" s="8" t="s">
        <v>74</v>
      </c>
      <c r="B32" s="8">
        <v>49.95</v>
      </c>
      <c r="C32" s="8">
        <f t="shared" si="0"/>
        <v>1</v>
      </c>
      <c r="D32" s="8">
        <f t="shared" si="1"/>
        <v>0</v>
      </c>
      <c r="F32" s="8">
        <f t="shared" si="2"/>
        <v>49.95</v>
      </c>
    </row>
    <row r="33" spans="1:6">
      <c r="A33" s="8" t="s">
        <v>75</v>
      </c>
      <c r="B33" s="8">
        <v>49.98</v>
      </c>
      <c r="C33" s="8">
        <f t="shared" si="0"/>
        <v>1</v>
      </c>
      <c r="D33" s="8">
        <f t="shared" si="1"/>
        <v>0</v>
      </c>
      <c r="F33" s="8">
        <f t="shared" si="2"/>
        <v>49.98</v>
      </c>
    </row>
    <row r="34" spans="1:6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</row>
    <row r="35" spans="1:6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</row>
    <row r="36" spans="1:6">
      <c r="A36" s="8" t="s">
        <v>78</v>
      </c>
      <c r="B36" s="8">
        <v>49.99</v>
      </c>
      <c r="C36" s="8">
        <f t="shared" si="0"/>
        <v>1</v>
      </c>
      <c r="D36" s="8">
        <f t="shared" si="1"/>
        <v>0</v>
      </c>
      <c r="F36" s="8">
        <f t="shared" si="2"/>
        <v>49.99</v>
      </c>
    </row>
    <row r="37" spans="1:6">
      <c r="A37" s="8" t="s">
        <v>79</v>
      </c>
      <c r="B37" s="8">
        <v>50</v>
      </c>
      <c r="C37" s="8">
        <f t="shared" si="0"/>
        <v>1</v>
      </c>
      <c r="D37" s="8">
        <f t="shared" si="1"/>
        <v>0</v>
      </c>
      <c r="F37" s="8">
        <f t="shared" si="2"/>
        <v>50</v>
      </c>
    </row>
    <row r="38" spans="1:6">
      <c r="A38" s="8" t="s">
        <v>80</v>
      </c>
      <c r="B38" s="8">
        <v>50</v>
      </c>
      <c r="C38" s="8">
        <f t="shared" si="0"/>
        <v>1</v>
      </c>
      <c r="D38" s="8">
        <f t="shared" si="1"/>
        <v>0</v>
      </c>
      <c r="F38" s="8">
        <f t="shared" si="2"/>
        <v>50</v>
      </c>
    </row>
    <row r="39" spans="1:6">
      <c r="A39" s="8" t="s">
        <v>81</v>
      </c>
      <c r="B39" s="8">
        <v>50</v>
      </c>
      <c r="C39" s="8">
        <f t="shared" si="0"/>
        <v>1</v>
      </c>
      <c r="D39" s="8">
        <f t="shared" si="1"/>
        <v>0</v>
      </c>
      <c r="F39" s="8">
        <f t="shared" si="2"/>
        <v>50</v>
      </c>
    </row>
    <row r="40" spans="1:6">
      <c r="A40" s="8" t="s">
        <v>82</v>
      </c>
      <c r="B40" s="8">
        <v>50.05</v>
      </c>
      <c r="C40" s="8">
        <f t="shared" si="0"/>
        <v>1</v>
      </c>
      <c r="D40" s="8">
        <f t="shared" si="1"/>
        <v>0</v>
      </c>
      <c r="F40" s="8">
        <f t="shared" si="2"/>
        <v>50.05</v>
      </c>
    </row>
    <row r="41" spans="1:6">
      <c r="A41" s="8" t="s">
        <v>83</v>
      </c>
      <c r="B41" s="8">
        <v>50.02</v>
      </c>
      <c r="C41" s="8">
        <f t="shared" si="0"/>
        <v>1</v>
      </c>
      <c r="D41" s="8">
        <f t="shared" si="1"/>
        <v>0</v>
      </c>
      <c r="F41" s="8">
        <f t="shared" si="2"/>
        <v>50.02</v>
      </c>
    </row>
    <row r="42" spans="1:6">
      <c r="A42" s="8" t="s">
        <v>84</v>
      </c>
      <c r="B42" s="8">
        <v>50.05</v>
      </c>
      <c r="C42" s="8">
        <f t="shared" si="0"/>
        <v>1</v>
      </c>
      <c r="D42" s="8">
        <f t="shared" si="1"/>
        <v>0</v>
      </c>
      <c r="F42" s="8">
        <f t="shared" si="2"/>
        <v>50.05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49.97</v>
      </c>
      <c r="C45" s="8">
        <f t="shared" si="0"/>
        <v>1</v>
      </c>
      <c r="D45" s="8">
        <f t="shared" si="1"/>
        <v>0</v>
      </c>
      <c r="F45" s="8">
        <f t="shared" si="2"/>
        <v>49.97</v>
      </c>
    </row>
    <row r="46" spans="1:6">
      <c r="A46" s="8" t="s">
        <v>88</v>
      </c>
      <c r="B46" s="8">
        <v>49.89</v>
      </c>
      <c r="C46" s="8">
        <f t="shared" si="0"/>
        <v>1</v>
      </c>
      <c r="D46" s="8">
        <f t="shared" si="1"/>
        <v>0</v>
      </c>
      <c r="F46" s="8">
        <f t="shared" si="2"/>
        <v>49.89</v>
      </c>
    </row>
    <row r="47" spans="1:6">
      <c r="A47" s="8" t="s">
        <v>89</v>
      </c>
      <c r="B47" s="8">
        <v>49.93</v>
      </c>
      <c r="C47" s="8">
        <f t="shared" si="0"/>
        <v>1</v>
      </c>
      <c r="D47" s="8">
        <f t="shared" si="1"/>
        <v>0</v>
      </c>
      <c r="F47" s="8">
        <f t="shared" si="2"/>
        <v>49.93</v>
      </c>
    </row>
    <row r="48" spans="1:6">
      <c r="A48" s="8" t="s">
        <v>90</v>
      </c>
      <c r="B48" s="8">
        <v>49.93</v>
      </c>
      <c r="C48" s="8">
        <f t="shared" si="0"/>
        <v>1</v>
      </c>
      <c r="D48" s="8">
        <f t="shared" si="1"/>
        <v>0</v>
      </c>
      <c r="F48" s="8">
        <f t="shared" si="2"/>
        <v>49.93</v>
      </c>
    </row>
    <row r="49" spans="1:6">
      <c r="A49" s="8" t="s">
        <v>91</v>
      </c>
      <c r="B49" s="8">
        <v>49.94</v>
      </c>
      <c r="C49" s="8">
        <f t="shared" si="0"/>
        <v>1</v>
      </c>
      <c r="D49" s="8">
        <f t="shared" si="1"/>
        <v>0</v>
      </c>
      <c r="F49" s="8">
        <f t="shared" si="2"/>
        <v>49.94</v>
      </c>
    </row>
    <row r="50" spans="1:6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</row>
    <row r="51" spans="1:6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</row>
    <row r="52" spans="1:6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</row>
    <row r="53" spans="1:6">
      <c r="A53" s="8" t="s">
        <v>95</v>
      </c>
      <c r="B53" s="8">
        <v>49.95</v>
      </c>
      <c r="C53" s="8">
        <f t="shared" si="0"/>
        <v>1</v>
      </c>
      <c r="D53" s="8">
        <f t="shared" si="1"/>
        <v>0</v>
      </c>
      <c r="F53" s="8">
        <f t="shared" si="2"/>
        <v>49.95</v>
      </c>
    </row>
    <row r="54" spans="1:6">
      <c r="A54" s="8" t="s">
        <v>96</v>
      </c>
      <c r="B54" s="8">
        <v>49.86</v>
      </c>
      <c r="C54" s="8">
        <f t="shared" si="0"/>
        <v>1</v>
      </c>
      <c r="D54" s="8">
        <f t="shared" si="1"/>
        <v>0</v>
      </c>
      <c r="F54" s="8">
        <f t="shared" si="2"/>
        <v>49.86</v>
      </c>
    </row>
    <row r="55" spans="1:6">
      <c r="A55" s="8" t="s">
        <v>97</v>
      </c>
      <c r="B55" s="8">
        <v>49.98</v>
      </c>
      <c r="C55" s="8">
        <f t="shared" si="0"/>
        <v>1</v>
      </c>
      <c r="D55" s="8">
        <f t="shared" si="1"/>
        <v>0</v>
      </c>
      <c r="F55" s="8">
        <f t="shared" si="2"/>
        <v>49.98</v>
      </c>
    </row>
    <row r="56" spans="1:6">
      <c r="A56" s="8" t="s">
        <v>98</v>
      </c>
      <c r="B56" s="8">
        <v>50</v>
      </c>
      <c r="C56" s="8">
        <f t="shared" si="0"/>
        <v>1</v>
      </c>
      <c r="D56" s="8">
        <f t="shared" si="1"/>
        <v>0</v>
      </c>
      <c r="F56" s="8">
        <f t="shared" si="2"/>
        <v>50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50.03</v>
      </c>
      <c r="C58" s="8">
        <f t="shared" si="0"/>
        <v>1</v>
      </c>
      <c r="D58" s="8">
        <f t="shared" si="1"/>
        <v>0</v>
      </c>
      <c r="F58" s="8">
        <f t="shared" si="2"/>
        <v>50.03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50.02</v>
      </c>
      <c r="C60" s="8">
        <f t="shared" si="0"/>
        <v>1</v>
      </c>
      <c r="D60" s="8">
        <f t="shared" si="1"/>
        <v>0</v>
      </c>
      <c r="F60" s="8">
        <f t="shared" si="2"/>
        <v>50.02</v>
      </c>
    </row>
    <row r="61" spans="1:6">
      <c r="A61" s="8" t="s">
        <v>103</v>
      </c>
      <c r="B61" s="8">
        <v>50</v>
      </c>
      <c r="C61" s="8">
        <f t="shared" si="0"/>
        <v>1</v>
      </c>
      <c r="D61" s="8">
        <f t="shared" si="1"/>
        <v>0</v>
      </c>
      <c r="F61" s="8">
        <f t="shared" si="2"/>
        <v>50</v>
      </c>
    </row>
    <row r="62" spans="1:6">
      <c r="A62" s="8" t="s">
        <v>104</v>
      </c>
      <c r="B62" s="8">
        <v>50.01</v>
      </c>
      <c r="C62" s="8">
        <f t="shared" si="0"/>
        <v>1</v>
      </c>
      <c r="D62" s="8">
        <f t="shared" si="1"/>
        <v>0</v>
      </c>
      <c r="F62" s="8">
        <f t="shared" si="2"/>
        <v>50.01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49.98</v>
      </c>
      <c r="C64" s="8">
        <f t="shared" si="0"/>
        <v>1</v>
      </c>
      <c r="D64" s="8">
        <f t="shared" si="1"/>
        <v>0</v>
      </c>
      <c r="F64" s="8">
        <f t="shared" si="2"/>
        <v>49.98</v>
      </c>
    </row>
    <row r="65" spans="1:6">
      <c r="A65" s="8" t="s">
        <v>107</v>
      </c>
      <c r="B65" s="8">
        <v>49.97</v>
      </c>
      <c r="C65" s="8">
        <f t="shared" si="0"/>
        <v>1</v>
      </c>
      <c r="D65" s="8">
        <f t="shared" si="1"/>
        <v>0</v>
      </c>
      <c r="F65" s="8">
        <f t="shared" si="2"/>
        <v>49.97</v>
      </c>
    </row>
    <row r="66" spans="1:6">
      <c r="A66" s="8" t="s">
        <v>108</v>
      </c>
      <c r="B66" s="8">
        <v>50.01</v>
      </c>
      <c r="C66" s="8">
        <f t="shared" si="0"/>
        <v>1</v>
      </c>
      <c r="D66" s="8">
        <f t="shared" si="1"/>
        <v>0</v>
      </c>
      <c r="F66" s="8">
        <f t="shared" si="2"/>
        <v>50.01</v>
      </c>
    </row>
    <row r="67" spans="1:6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</row>
    <row r="68" spans="1:6">
      <c r="A68" s="8" t="s">
        <v>110</v>
      </c>
      <c r="B68" s="8">
        <v>50.02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50.02</v>
      </c>
    </row>
    <row r="69" spans="1:6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50.08</v>
      </c>
      <c r="C71" s="8">
        <f t="shared" si="3"/>
        <v>1</v>
      </c>
      <c r="D71" s="8">
        <f t="shared" si="4"/>
        <v>0</v>
      </c>
      <c r="F71" s="8">
        <f t="shared" si="5"/>
        <v>50.08</v>
      </c>
    </row>
    <row r="72" spans="1:6">
      <c r="A72" s="8" t="s">
        <v>114</v>
      </c>
      <c r="B72" s="8">
        <v>50.05</v>
      </c>
      <c r="C72" s="8">
        <f t="shared" si="3"/>
        <v>1</v>
      </c>
      <c r="D72" s="8">
        <f t="shared" si="4"/>
        <v>0</v>
      </c>
      <c r="F72" s="8">
        <f t="shared" si="5"/>
        <v>50.05</v>
      </c>
    </row>
    <row r="73" spans="1:6">
      <c r="A73" s="8" t="s">
        <v>115</v>
      </c>
      <c r="B73" s="8">
        <v>50.05</v>
      </c>
      <c r="C73" s="8">
        <f t="shared" si="3"/>
        <v>1</v>
      </c>
      <c r="D73" s="8">
        <f t="shared" si="4"/>
        <v>0</v>
      </c>
      <c r="F73" s="8">
        <f t="shared" si="5"/>
        <v>50.05</v>
      </c>
    </row>
    <row r="74" spans="1:6">
      <c r="A74" s="8" t="s">
        <v>116</v>
      </c>
      <c r="B74" s="8">
        <v>50.03</v>
      </c>
      <c r="C74" s="8">
        <f t="shared" si="3"/>
        <v>1</v>
      </c>
      <c r="D74" s="8">
        <f t="shared" si="4"/>
        <v>0</v>
      </c>
      <c r="F74" s="8">
        <f t="shared" si="5"/>
        <v>50.03</v>
      </c>
    </row>
    <row r="75" spans="1:6">
      <c r="A75" s="8" t="s">
        <v>117</v>
      </c>
      <c r="B75" s="8">
        <v>50.01</v>
      </c>
      <c r="C75" s="8">
        <f t="shared" si="3"/>
        <v>1</v>
      </c>
      <c r="D75" s="8">
        <f t="shared" si="4"/>
        <v>0</v>
      </c>
      <c r="F75" s="8">
        <f t="shared" si="5"/>
        <v>50.01</v>
      </c>
    </row>
    <row r="76" spans="1:6">
      <c r="A76" s="8" t="s">
        <v>118</v>
      </c>
      <c r="B76" s="8">
        <v>50.02</v>
      </c>
      <c r="C76" s="8">
        <f t="shared" si="3"/>
        <v>1</v>
      </c>
      <c r="D76" s="8">
        <f t="shared" si="4"/>
        <v>0</v>
      </c>
      <c r="F76" s="8">
        <f t="shared" si="5"/>
        <v>50.02</v>
      </c>
    </row>
    <row r="77" spans="1:6">
      <c r="A77" s="8" t="s">
        <v>119</v>
      </c>
      <c r="B77" s="8">
        <v>49.98</v>
      </c>
      <c r="C77" s="8">
        <f t="shared" si="3"/>
        <v>1</v>
      </c>
      <c r="D77" s="8">
        <f t="shared" si="4"/>
        <v>0</v>
      </c>
      <c r="F77" s="8">
        <f t="shared" si="5"/>
        <v>49.98</v>
      </c>
    </row>
    <row r="78" spans="1:6">
      <c r="A78" s="8" t="s">
        <v>120</v>
      </c>
      <c r="B78" s="8">
        <v>49.94</v>
      </c>
      <c r="C78" s="8">
        <f t="shared" si="3"/>
        <v>1</v>
      </c>
      <c r="D78" s="8">
        <f t="shared" si="4"/>
        <v>0</v>
      </c>
      <c r="F78" s="8">
        <f t="shared" si="5"/>
        <v>49.94</v>
      </c>
    </row>
    <row r="79" spans="1:6">
      <c r="A79" s="8" t="s">
        <v>121</v>
      </c>
      <c r="B79" s="8">
        <v>49.98</v>
      </c>
      <c r="C79" s="8">
        <f t="shared" si="3"/>
        <v>1</v>
      </c>
      <c r="D79" s="8">
        <f t="shared" si="4"/>
        <v>0</v>
      </c>
      <c r="F79" s="8">
        <f t="shared" si="5"/>
        <v>49.98</v>
      </c>
    </row>
    <row r="80" spans="1:6">
      <c r="A80" s="8" t="s">
        <v>122</v>
      </c>
      <c r="B80" s="8">
        <v>49.97</v>
      </c>
      <c r="C80" s="8">
        <f t="shared" si="3"/>
        <v>1</v>
      </c>
      <c r="D80" s="8">
        <f t="shared" si="4"/>
        <v>0</v>
      </c>
      <c r="F80" s="8">
        <f t="shared" si="5"/>
        <v>49.97</v>
      </c>
    </row>
    <row r="81" spans="1:6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</row>
    <row r="82" spans="1:6">
      <c r="A82" s="8" t="s">
        <v>124</v>
      </c>
      <c r="B82" s="8">
        <v>50.06</v>
      </c>
      <c r="C82" s="8">
        <f t="shared" si="3"/>
        <v>1</v>
      </c>
      <c r="D82" s="8">
        <f t="shared" si="4"/>
        <v>0</v>
      </c>
      <c r="F82" s="8">
        <f t="shared" si="5"/>
        <v>50.06</v>
      </c>
    </row>
    <row r="83" spans="1:6">
      <c r="A83" s="8" t="s">
        <v>125</v>
      </c>
      <c r="B83" s="8">
        <v>50.04</v>
      </c>
      <c r="C83" s="8">
        <f t="shared" si="3"/>
        <v>1</v>
      </c>
      <c r="D83" s="8">
        <f t="shared" si="4"/>
        <v>0</v>
      </c>
      <c r="F83" s="8">
        <f t="shared" si="5"/>
        <v>50.04</v>
      </c>
    </row>
    <row r="84" spans="1:6">
      <c r="A84" s="8" t="s">
        <v>126</v>
      </c>
      <c r="B84" s="8">
        <v>50.01</v>
      </c>
      <c r="C84" s="8">
        <f t="shared" si="3"/>
        <v>1</v>
      </c>
      <c r="D84" s="8">
        <f t="shared" si="4"/>
        <v>0</v>
      </c>
      <c r="F84" s="8">
        <f t="shared" si="5"/>
        <v>50.01</v>
      </c>
    </row>
    <row r="85" spans="1:6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</row>
    <row r="86" spans="1:6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49.97</v>
      </c>
      <c r="C88" s="8">
        <f t="shared" si="3"/>
        <v>1</v>
      </c>
      <c r="D88" s="8">
        <f t="shared" si="4"/>
        <v>0</v>
      </c>
      <c r="F88" s="8">
        <f t="shared" si="5"/>
        <v>49.97</v>
      </c>
    </row>
    <row r="89" spans="1:6">
      <c r="A89" s="8" t="s">
        <v>131</v>
      </c>
      <c r="B89" s="8">
        <v>49.99</v>
      </c>
      <c r="C89" s="8">
        <f t="shared" si="3"/>
        <v>1</v>
      </c>
      <c r="D89" s="8">
        <f t="shared" si="4"/>
        <v>0</v>
      </c>
      <c r="F89" s="8">
        <f t="shared" si="5"/>
        <v>49.99</v>
      </c>
    </row>
    <row r="90" spans="1:6">
      <c r="A90" s="8" t="s">
        <v>132</v>
      </c>
      <c r="B90" s="8">
        <v>50</v>
      </c>
      <c r="C90" s="8">
        <f t="shared" si="3"/>
        <v>1</v>
      </c>
      <c r="D90" s="8">
        <f t="shared" si="4"/>
        <v>0</v>
      </c>
      <c r="F90" s="8">
        <f t="shared" si="5"/>
        <v>50</v>
      </c>
    </row>
    <row r="91" spans="1:6">
      <c r="A91" s="8" t="s">
        <v>133</v>
      </c>
      <c r="B91" s="8">
        <v>49.89</v>
      </c>
      <c r="C91" s="8">
        <f t="shared" si="3"/>
        <v>1</v>
      </c>
      <c r="D91" s="8">
        <f t="shared" si="4"/>
        <v>0</v>
      </c>
      <c r="F91" s="8">
        <f t="shared" si="5"/>
        <v>49.89</v>
      </c>
    </row>
    <row r="92" spans="1:6">
      <c r="A92" s="8" t="s">
        <v>134</v>
      </c>
      <c r="B92" s="8">
        <v>49.93</v>
      </c>
      <c r="C92" s="8">
        <f t="shared" si="3"/>
        <v>1</v>
      </c>
      <c r="D92" s="8">
        <f t="shared" si="4"/>
        <v>0</v>
      </c>
      <c r="F92" s="8">
        <f t="shared" si="5"/>
        <v>49.93</v>
      </c>
    </row>
    <row r="93" spans="1:6">
      <c r="A93" s="8" t="s">
        <v>135</v>
      </c>
      <c r="B93" s="8">
        <v>49.95</v>
      </c>
      <c r="C93" s="8">
        <f t="shared" si="3"/>
        <v>1</v>
      </c>
      <c r="D93" s="8">
        <f t="shared" si="4"/>
        <v>0</v>
      </c>
      <c r="F93" s="8">
        <f t="shared" si="5"/>
        <v>49.95</v>
      </c>
    </row>
    <row r="94" spans="1:6">
      <c r="A94" s="8" t="s">
        <v>136</v>
      </c>
      <c r="B94" s="8">
        <v>49.88</v>
      </c>
      <c r="C94" s="8">
        <f t="shared" si="3"/>
        <v>1</v>
      </c>
      <c r="D94" s="8">
        <f t="shared" si="4"/>
        <v>0</v>
      </c>
      <c r="F94" s="8">
        <f t="shared" si="5"/>
        <v>49.88</v>
      </c>
    </row>
    <row r="95" spans="1:6">
      <c r="A95" s="8" t="s">
        <v>137</v>
      </c>
      <c r="B95" s="8">
        <v>49.87</v>
      </c>
      <c r="C95" s="8">
        <f t="shared" si="3"/>
        <v>1</v>
      </c>
      <c r="D95" s="8">
        <f t="shared" si="4"/>
        <v>0</v>
      </c>
      <c r="F95" s="8">
        <f t="shared" si="5"/>
        <v>49.87</v>
      </c>
    </row>
    <row r="96" spans="1:6">
      <c r="A96" s="8" t="s">
        <v>138</v>
      </c>
      <c r="B96" s="8">
        <v>49.89</v>
      </c>
      <c r="C96" s="8">
        <f t="shared" si="3"/>
        <v>1</v>
      </c>
      <c r="D96" s="8">
        <f t="shared" si="4"/>
        <v>0</v>
      </c>
      <c r="F96" s="8">
        <f t="shared" si="5"/>
        <v>49.89</v>
      </c>
    </row>
    <row r="97" spans="1:6">
      <c r="A97" s="8" t="s">
        <v>139</v>
      </c>
      <c r="B97" s="8">
        <v>49.94</v>
      </c>
      <c r="C97" s="8">
        <f t="shared" si="3"/>
        <v>1</v>
      </c>
      <c r="D97" s="8">
        <f t="shared" si="4"/>
        <v>0</v>
      </c>
      <c r="F97" s="8">
        <f t="shared" si="5"/>
        <v>49.94</v>
      </c>
    </row>
    <row r="98" spans="1:6" ht="13.5" thickBot="1">
      <c r="A98" s="8" t="s">
        <v>140</v>
      </c>
      <c r="B98" s="8">
        <v>49.95</v>
      </c>
      <c r="C98" s="8">
        <f t="shared" si="3"/>
        <v>1</v>
      </c>
      <c r="D98" s="8">
        <f t="shared" si="4"/>
        <v>0</v>
      </c>
      <c r="F98" s="8">
        <f t="shared" si="5"/>
        <v>49.95</v>
      </c>
    </row>
    <row r="99" spans="1:6" ht="13.5" thickBot="1">
      <c r="A99" s="8" t="s">
        <v>175</v>
      </c>
      <c r="B99" s="29">
        <f>AVERAGE(B3:B98)</f>
        <v>49.978333333333332</v>
      </c>
      <c r="C99" s="8">
        <f>SUM(C3:C98)/4000</f>
        <v>2.4E-2</v>
      </c>
      <c r="D99" s="8">
        <f>SUM(D3:D98)</f>
        <v>0</v>
      </c>
      <c r="F99" s="8">
        <f t="shared" si="5"/>
        <v>49.978333333333332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247.62</v>
      </c>
      <c r="E3">
        <f>BAWANA!AM3</f>
        <v>0</v>
      </c>
      <c r="F3">
        <f>(B3+C3)*0.8</f>
        <v>256</v>
      </c>
      <c r="G3">
        <f>(D3+E3)</f>
        <v>247.62</v>
      </c>
      <c r="H3" s="154"/>
      <c r="I3">
        <f>BRPL_EOD!AK3+BRPL_EOD!AL3</f>
        <v>97.1</v>
      </c>
      <c r="J3">
        <f>BYPL_EOD!AK3+BYPL_EOD!AL3</f>
        <v>48.66</v>
      </c>
      <c r="K3">
        <f>MES_EOD!AK3+MES_EOD!AL3</f>
        <v>5.68</v>
      </c>
      <c r="L3">
        <f>NDMC_EOD!AK3+NDMC_EOD!AL3</f>
        <v>28.33</v>
      </c>
      <c r="M3">
        <f>TPDDL_EOD!AK3+TPDDL_EOD!AL3</f>
        <v>67.84</v>
      </c>
      <c r="N3">
        <f t="shared" ref="N3:N66" si="0">SUM(I3:M3)</f>
        <v>247.60999999999999</v>
      </c>
      <c r="O3" s="154">
        <f t="shared" ref="O3:O66" si="1">G3-N3</f>
        <v>1.0000000000019327E-2</v>
      </c>
      <c r="P3">
        <v>97.103921489439045</v>
      </c>
      <c r="Q3">
        <v>48.66196518718953</v>
      </c>
      <c r="R3">
        <v>5.6802293929970515</v>
      </c>
      <c r="S3">
        <v>28.331144137958887</v>
      </c>
      <c r="T3">
        <v>67.8427397924155</v>
      </c>
      <c r="U3" s="156">
        <f t="shared" ref="U3:U66" si="2">SUM(P3:T3)</f>
        <v>247.62000000000003</v>
      </c>
      <c r="V3" s="154">
        <f t="shared" ref="V3:V66" si="3">G3-U3</f>
        <v>0</v>
      </c>
      <c r="Y3">
        <f>BAWANA!AW3+BAWANA!AX3</f>
        <v>31.19</v>
      </c>
      <c r="Z3">
        <f>BAWANA!BD3+BAWANA!BE3</f>
        <v>31.19</v>
      </c>
      <c r="AA3">
        <f>BAWANA!X3+BAWANA!Y3</f>
        <v>31.19</v>
      </c>
      <c r="AB3">
        <f>BAWANA!AE3+BAWANA!AF3</f>
        <v>31.19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247.62</v>
      </c>
      <c r="E4">
        <f>BAWANA!AM4</f>
        <v>0</v>
      </c>
      <c r="F4">
        <f t="shared" ref="F4:F67" si="4">(B4+C4)*0.8</f>
        <v>256</v>
      </c>
      <c r="G4">
        <f t="shared" ref="G4:G67" si="5">(D4+E4)</f>
        <v>247.62</v>
      </c>
      <c r="H4" s="154"/>
      <c r="I4">
        <f>BRPL_EOD!AK4+BRPL_EOD!AL4</f>
        <v>97.1</v>
      </c>
      <c r="J4">
        <f>BYPL_EOD!AK4+BYPL_EOD!AL4</f>
        <v>48.66</v>
      </c>
      <c r="K4">
        <f>MES_EOD!AK4+MES_EOD!AL4</f>
        <v>5.68</v>
      </c>
      <c r="L4">
        <f>NDMC_EOD!AK4+NDMC_EOD!AL4</f>
        <v>28.33</v>
      </c>
      <c r="M4">
        <f>TPDDL_EOD!AK4+TPDDL_EOD!AL4</f>
        <v>67.84</v>
      </c>
      <c r="N4">
        <f t="shared" si="0"/>
        <v>247.60999999999999</v>
      </c>
      <c r="O4" s="154">
        <f t="shared" si="1"/>
        <v>1.0000000000019327E-2</v>
      </c>
      <c r="P4">
        <v>97.103921489439045</v>
      </c>
      <c r="Q4">
        <v>48.66196518718953</v>
      </c>
      <c r="R4">
        <v>5.6802293929970515</v>
      </c>
      <c r="S4">
        <v>28.331144137958887</v>
      </c>
      <c r="T4">
        <v>67.8427397924155</v>
      </c>
      <c r="U4" s="156">
        <f t="shared" si="2"/>
        <v>247.62000000000003</v>
      </c>
      <c r="V4" s="154">
        <f t="shared" si="3"/>
        <v>0</v>
      </c>
      <c r="Y4">
        <f>BAWANA!AW4+BAWANA!AX4</f>
        <v>31.19</v>
      </c>
      <c r="Z4">
        <f>BAWANA!BD4+BAWANA!BE4</f>
        <v>31.19</v>
      </c>
      <c r="AA4">
        <f>BAWANA!X4+BAWANA!Y4</f>
        <v>31.19</v>
      </c>
      <c r="AB4">
        <f>BAWANA!AE4+BAWANA!AF4</f>
        <v>31.19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247.62</v>
      </c>
      <c r="E5">
        <f>BAWANA!AM5</f>
        <v>0</v>
      </c>
      <c r="F5">
        <f t="shared" si="4"/>
        <v>256</v>
      </c>
      <c r="G5">
        <f t="shared" si="5"/>
        <v>247.62</v>
      </c>
      <c r="H5" s="154"/>
      <c r="I5">
        <f>BRPL_EOD!AK5+BRPL_EOD!AL5</f>
        <v>97.1</v>
      </c>
      <c r="J5">
        <f>BYPL_EOD!AK5+BYPL_EOD!AL5</f>
        <v>48.66</v>
      </c>
      <c r="K5">
        <f>MES_EOD!AK5+MES_EOD!AL5</f>
        <v>5.68</v>
      </c>
      <c r="L5">
        <f>NDMC_EOD!AK5+NDMC_EOD!AL5</f>
        <v>28.33</v>
      </c>
      <c r="M5">
        <f>TPDDL_EOD!AK5+TPDDL_EOD!AL5</f>
        <v>67.84</v>
      </c>
      <c r="N5">
        <f t="shared" si="0"/>
        <v>247.60999999999999</v>
      </c>
      <c r="O5" s="154">
        <f t="shared" si="1"/>
        <v>1.0000000000019327E-2</v>
      </c>
      <c r="P5">
        <v>97.103921489439045</v>
      </c>
      <c r="Q5">
        <v>48.66196518718953</v>
      </c>
      <c r="R5">
        <v>5.6802293929970515</v>
      </c>
      <c r="S5">
        <v>28.331144137958887</v>
      </c>
      <c r="T5">
        <v>67.8427397924155</v>
      </c>
      <c r="U5" s="156">
        <f t="shared" si="2"/>
        <v>247.62000000000003</v>
      </c>
      <c r="V5" s="154">
        <f t="shared" si="3"/>
        <v>0</v>
      </c>
      <c r="Y5">
        <f>BAWANA!AW5+BAWANA!AX5</f>
        <v>31.19</v>
      </c>
      <c r="Z5">
        <f>BAWANA!BD5+BAWANA!BE5</f>
        <v>31.19</v>
      </c>
      <c r="AA5">
        <f>BAWANA!X5+BAWANA!Y5</f>
        <v>31.19</v>
      </c>
      <c r="AB5">
        <f>BAWANA!AE5+BAWANA!AF5</f>
        <v>31.19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247.62</v>
      </c>
      <c r="E6">
        <f>BAWANA!AM6</f>
        <v>0</v>
      </c>
      <c r="F6">
        <f t="shared" si="4"/>
        <v>256</v>
      </c>
      <c r="G6">
        <f t="shared" si="5"/>
        <v>247.62</v>
      </c>
      <c r="H6" s="154"/>
      <c r="I6">
        <f>BRPL_EOD!AK6+BRPL_EOD!AL6</f>
        <v>97.1</v>
      </c>
      <c r="J6">
        <f>BYPL_EOD!AK6+BYPL_EOD!AL6</f>
        <v>48.66</v>
      </c>
      <c r="K6">
        <f>MES_EOD!AK6+MES_EOD!AL6</f>
        <v>5.68</v>
      </c>
      <c r="L6">
        <f>NDMC_EOD!AK6+NDMC_EOD!AL6</f>
        <v>28.33</v>
      </c>
      <c r="M6">
        <f>TPDDL_EOD!AK6+TPDDL_EOD!AL6</f>
        <v>67.84</v>
      </c>
      <c r="N6">
        <f t="shared" si="0"/>
        <v>247.60999999999999</v>
      </c>
      <c r="O6" s="154">
        <f t="shared" si="1"/>
        <v>1.0000000000019327E-2</v>
      </c>
      <c r="P6">
        <v>97.103921489439045</v>
      </c>
      <c r="Q6">
        <v>48.66196518718953</v>
      </c>
      <c r="R6">
        <v>5.6802293929970515</v>
      </c>
      <c r="S6">
        <v>28.331144137958887</v>
      </c>
      <c r="T6">
        <v>67.8427397924155</v>
      </c>
      <c r="U6" s="156">
        <f t="shared" si="2"/>
        <v>247.62000000000003</v>
      </c>
      <c r="V6" s="154">
        <f t="shared" si="3"/>
        <v>0</v>
      </c>
      <c r="Y6">
        <f>BAWANA!AW6+BAWANA!AX6</f>
        <v>31.19</v>
      </c>
      <c r="Z6">
        <f>BAWANA!BD6+BAWANA!BE6</f>
        <v>31.19</v>
      </c>
      <c r="AA6">
        <f>BAWANA!X6+BAWANA!Y6</f>
        <v>31.19</v>
      </c>
      <c r="AB6">
        <f>BAWANA!AE6+BAWANA!AF6</f>
        <v>31.19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247.62</v>
      </c>
      <c r="E7">
        <f>BAWANA!AM7</f>
        <v>0</v>
      </c>
      <c r="F7">
        <f t="shared" si="4"/>
        <v>256</v>
      </c>
      <c r="G7">
        <f t="shared" si="5"/>
        <v>247.62</v>
      </c>
      <c r="H7" s="154"/>
      <c r="I7">
        <f>BRPL_EOD!AK7+BRPL_EOD!AL7</f>
        <v>97.1</v>
      </c>
      <c r="J7">
        <f>BYPL_EOD!AK7+BYPL_EOD!AL7</f>
        <v>48.66</v>
      </c>
      <c r="K7">
        <f>MES_EOD!AK7+MES_EOD!AL7</f>
        <v>5.68</v>
      </c>
      <c r="L7">
        <f>NDMC_EOD!AK7+NDMC_EOD!AL7</f>
        <v>28.33</v>
      </c>
      <c r="M7">
        <f>TPDDL_EOD!AK7+TPDDL_EOD!AL7</f>
        <v>67.84</v>
      </c>
      <c r="N7">
        <f t="shared" si="0"/>
        <v>247.60999999999999</v>
      </c>
      <c r="O7" s="154">
        <f t="shared" si="1"/>
        <v>1.0000000000019327E-2</v>
      </c>
      <c r="P7">
        <v>97.103921489439045</v>
      </c>
      <c r="Q7">
        <v>48.66196518718953</v>
      </c>
      <c r="R7">
        <v>5.6802293929970515</v>
      </c>
      <c r="S7">
        <v>28.331144137958887</v>
      </c>
      <c r="T7">
        <v>67.8427397924155</v>
      </c>
      <c r="U7" s="156">
        <f t="shared" si="2"/>
        <v>247.62000000000003</v>
      </c>
      <c r="V7" s="154">
        <f t="shared" si="3"/>
        <v>0</v>
      </c>
      <c r="Y7">
        <f>BAWANA!AW7+BAWANA!AX7</f>
        <v>31.19</v>
      </c>
      <c r="Z7">
        <f>BAWANA!BD7+BAWANA!BE7</f>
        <v>31.19</v>
      </c>
      <c r="AA7">
        <f>BAWANA!X7+BAWANA!Y7</f>
        <v>31.19</v>
      </c>
      <c r="AB7">
        <f>BAWANA!AE7+BAWANA!AF7</f>
        <v>31.19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247.62</v>
      </c>
      <c r="E8">
        <f>BAWANA!AM8</f>
        <v>0</v>
      </c>
      <c r="F8">
        <f t="shared" si="4"/>
        <v>256</v>
      </c>
      <c r="G8">
        <f t="shared" si="5"/>
        <v>247.62</v>
      </c>
      <c r="H8" s="154"/>
      <c r="I8">
        <f>BRPL_EOD!AK8+BRPL_EOD!AL8</f>
        <v>97.1</v>
      </c>
      <c r="J8">
        <f>BYPL_EOD!AK8+BYPL_EOD!AL8</f>
        <v>48.66</v>
      </c>
      <c r="K8">
        <f>MES_EOD!AK8+MES_EOD!AL8</f>
        <v>5.68</v>
      </c>
      <c r="L8">
        <f>NDMC_EOD!AK8+NDMC_EOD!AL8</f>
        <v>28.33</v>
      </c>
      <c r="M8">
        <f>TPDDL_EOD!AK8+TPDDL_EOD!AL8</f>
        <v>67.84</v>
      </c>
      <c r="N8">
        <f t="shared" si="0"/>
        <v>247.60999999999999</v>
      </c>
      <c r="O8" s="154">
        <f t="shared" si="1"/>
        <v>1.0000000000019327E-2</v>
      </c>
      <c r="P8">
        <v>97.103921489439045</v>
      </c>
      <c r="Q8">
        <v>48.66196518718953</v>
      </c>
      <c r="R8">
        <v>5.6802293929970515</v>
      </c>
      <c r="S8">
        <v>28.331144137958887</v>
      </c>
      <c r="T8">
        <v>67.8427397924155</v>
      </c>
      <c r="U8" s="156">
        <f t="shared" si="2"/>
        <v>247.62000000000003</v>
      </c>
      <c r="V8" s="154">
        <f t="shared" si="3"/>
        <v>0</v>
      </c>
      <c r="Y8">
        <f>BAWANA!AW8+BAWANA!AX8</f>
        <v>31.19</v>
      </c>
      <c r="Z8">
        <f>BAWANA!BD8+BAWANA!BE8</f>
        <v>31.19</v>
      </c>
      <c r="AA8">
        <f>BAWANA!X8+BAWANA!Y8</f>
        <v>31.19</v>
      </c>
      <c r="AB8">
        <f>BAWANA!AE8+BAWANA!AF8</f>
        <v>31.19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247.62</v>
      </c>
      <c r="E9">
        <f>BAWANA!AM9</f>
        <v>0</v>
      </c>
      <c r="F9">
        <f t="shared" si="4"/>
        <v>256</v>
      </c>
      <c r="G9">
        <f t="shared" si="5"/>
        <v>247.62</v>
      </c>
      <c r="H9" s="154"/>
      <c r="I9">
        <f>BRPL_EOD!AK9+BRPL_EOD!AL9</f>
        <v>97.1</v>
      </c>
      <c r="J9">
        <f>BYPL_EOD!AK9+BYPL_EOD!AL9</f>
        <v>48.66</v>
      </c>
      <c r="K9">
        <f>MES_EOD!AK9+MES_EOD!AL9</f>
        <v>5.68</v>
      </c>
      <c r="L9">
        <f>NDMC_EOD!AK9+NDMC_EOD!AL9</f>
        <v>28.33</v>
      </c>
      <c r="M9">
        <f>TPDDL_EOD!AK9+TPDDL_EOD!AL9</f>
        <v>67.84</v>
      </c>
      <c r="N9">
        <f t="shared" si="0"/>
        <v>247.60999999999999</v>
      </c>
      <c r="O9" s="154">
        <f t="shared" si="1"/>
        <v>1.0000000000019327E-2</v>
      </c>
      <c r="P9">
        <v>97.103921489439045</v>
      </c>
      <c r="Q9">
        <v>48.66196518718953</v>
      </c>
      <c r="R9">
        <v>5.6802293929970515</v>
      </c>
      <c r="S9">
        <v>28.331144137958887</v>
      </c>
      <c r="T9">
        <v>67.8427397924155</v>
      </c>
      <c r="U9" s="156">
        <f t="shared" si="2"/>
        <v>247.62000000000003</v>
      </c>
      <c r="V9" s="154">
        <f t="shared" si="3"/>
        <v>0</v>
      </c>
      <c r="Y9">
        <f>BAWANA!AW9+BAWANA!AX9</f>
        <v>31.19</v>
      </c>
      <c r="Z9">
        <f>BAWANA!BD9+BAWANA!BE9</f>
        <v>31.19</v>
      </c>
      <c r="AA9">
        <f>BAWANA!X9+BAWANA!Y9</f>
        <v>31.19</v>
      </c>
      <c r="AB9">
        <f>BAWANA!AE9+BAWANA!AF9</f>
        <v>31.19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247.62</v>
      </c>
      <c r="E10">
        <f>BAWANA!AM10</f>
        <v>0</v>
      </c>
      <c r="F10">
        <f t="shared" si="4"/>
        <v>256</v>
      </c>
      <c r="G10">
        <f t="shared" si="5"/>
        <v>247.62</v>
      </c>
      <c r="H10" s="154"/>
      <c r="I10">
        <f>BRPL_EOD!AK10+BRPL_EOD!AL10</f>
        <v>97.1</v>
      </c>
      <c r="J10">
        <f>BYPL_EOD!AK10+BYPL_EOD!AL10</f>
        <v>48.66</v>
      </c>
      <c r="K10">
        <f>MES_EOD!AK10+MES_EOD!AL10</f>
        <v>5.68</v>
      </c>
      <c r="L10">
        <f>NDMC_EOD!AK10+NDMC_EOD!AL10</f>
        <v>28.33</v>
      </c>
      <c r="M10">
        <f>TPDDL_EOD!AK10+TPDDL_EOD!AL10</f>
        <v>67.84</v>
      </c>
      <c r="N10">
        <f t="shared" si="0"/>
        <v>247.60999999999999</v>
      </c>
      <c r="O10" s="154">
        <f t="shared" si="1"/>
        <v>1.0000000000019327E-2</v>
      </c>
      <c r="P10">
        <v>97.103921489439045</v>
      </c>
      <c r="Q10">
        <v>48.66196518718953</v>
      </c>
      <c r="R10">
        <v>5.6802293929970515</v>
      </c>
      <c r="S10">
        <v>28.331144137958887</v>
      </c>
      <c r="T10">
        <v>67.8427397924155</v>
      </c>
      <c r="U10" s="156">
        <f t="shared" si="2"/>
        <v>247.62000000000003</v>
      </c>
      <c r="V10" s="154">
        <f t="shared" si="3"/>
        <v>0</v>
      </c>
      <c r="Y10">
        <f>BAWANA!AW10+BAWANA!AX10</f>
        <v>31.19</v>
      </c>
      <c r="Z10">
        <f>BAWANA!BD10+BAWANA!BE10</f>
        <v>31.19</v>
      </c>
      <c r="AA10">
        <f>BAWANA!X10+BAWANA!Y10</f>
        <v>31.19</v>
      </c>
      <c r="AB10">
        <f>BAWANA!AE10+BAWANA!AF10</f>
        <v>31.19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247.62</v>
      </c>
      <c r="E11">
        <f>BAWANA!AM11</f>
        <v>0</v>
      </c>
      <c r="F11">
        <f t="shared" si="4"/>
        <v>256</v>
      </c>
      <c r="G11">
        <f t="shared" si="5"/>
        <v>247.62</v>
      </c>
      <c r="H11" s="154"/>
      <c r="I11">
        <f>BRPL_EOD!AK11+BRPL_EOD!AL11</f>
        <v>97.1</v>
      </c>
      <c r="J11">
        <f>BYPL_EOD!AK11+BYPL_EOD!AL11</f>
        <v>48.66</v>
      </c>
      <c r="K11">
        <f>MES_EOD!AK11+MES_EOD!AL11</f>
        <v>5.68</v>
      </c>
      <c r="L11">
        <f>NDMC_EOD!AK11+NDMC_EOD!AL11</f>
        <v>28.33</v>
      </c>
      <c r="M11">
        <f>TPDDL_EOD!AK11+TPDDL_EOD!AL11</f>
        <v>67.84</v>
      </c>
      <c r="N11">
        <f t="shared" si="0"/>
        <v>247.60999999999999</v>
      </c>
      <c r="O11" s="154">
        <f t="shared" si="1"/>
        <v>1.0000000000019327E-2</v>
      </c>
      <c r="P11">
        <v>97.103921489439045</v>
      </c>
      <c r="Q11">
        <v>48.66196518718953</v>
      </c>
      <c r="R11">
        <v>5.6802293929970515</v>
      </c>
      <c r="S11">
        <v>28.331144137958887</v>
      </c>
      <c r="T11">
        <v>67.8427397924155</v>
      </c>
      <c r="U11" s="156">
        <f t="shared" si="2"/>
        <v>247.62000000000003</v>
      </c>
      <c r="V11" s="154">
        <f t="shared" si="3"/>
        <v>0</v>
      </c>
      <c r="Y11">
        <f>BAWANA!AW11+BAWANA!AX11</f>
        <v>31.19</v>
      </c>
      <c r="Z11">
        <f>BAWANA!BD11+BAWANA!BE11</f>
        <v>31.19</v>
      </c>
      <c r="AA11">
        <f>BAWANA!X11+BAWANA!Y11</f>
        <v>31.19</v>
      </c>
      <c r="AB11">
        <f>BAWANA!AE11+BAWANA!AF11</f>
        <v>31.19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247.62</v>
      </c>
      <c r="E12">
        <f>BAWANA!AM12</f>
        <v>0</v>
      </c>
      <c r="F12">
        <f t="shared" si="4"/>
        <v>256</v>
      </c>
      <c r="G12">
        <f t="shared" si="5"/>
        <v>247.62</v>
      </c>
      <c r="H12" s="154"/>
      <c r="I12">
        <f>BRPL_EOD!AK12+BRPL_EOD!AL12</f>
        <v>97.1</v>
      </c>
      <c r="J12">
        <f>BYPL_EOD!AK12+BYPL_EOD!AL12</f>
        <v>48.66</v>
      </c>
      <c r="K12">
        <f>MES_EOD!AK12+MES_EOD!AL12</f>
        <v>5.68</v>
      </c>
      <c r="L12">
        <f>NDMC_EOD!AK12+NDMC_EOD!AL12</f>
        <v>28.33</v>
      </c>
      <c r="M12">
        <f>TPDDL_EOD!AK12+TPDDL_EOD!AL12</f>
        <v>67.84</v>
      </c>
      <c r="N12">
        <f t="shared" si="0"/>
        <v>247.60999999999999</v>
      </c>
      <c r="O12" s="154">
        <f t="shared" si="1"/>
        <v>1.0000000000019327E-2</v>
      </c>
      <c r="P12">
        <v>97.103921489439045</v>
      </c>
      <c r="Q12">
        <v>48.66196518718953</v>
      </c>
      <c r="R12">
        <v>5.6802293929970515</v>
      </c>
      <c r="S12">
        <v>28.331144137958887</v>
      </c>
      <c r="T12">
        <v>67.8427397924155</v>
      </c>
      <c r="U12" s="156">
        <f t="shared" si="2"/>
        <v>247.62000000000003</v>
      </c>
      <c r="V12" s="154">
        <f t="shared" si="3"/>
        <v>0</v>
      </c>
      <c r="Y12">
        <f>BAWANA!AW12+BAWANA!AX12</f>
        <v>31.19</v>
      </c>
      <c r="Z12">
        <f>BAWANA!BD12+BAWANA!BE12</f>
        <v>31.19</v>
      </c>
      <c r="AA12">
        <f>BAWANA!X12+BAWANA!Y12</f>
        <v>31.19</v>
      </c>
      <c r="AB12">
        <f>BAWANA!AE12+BAWANA!AF12</f>
        <v>31.19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247.62</v>
      </c>
      <c r="E13">
        <f>BAWANA!AM13</f>
        <v>0</v>
      </c>
      <c r="F13">
        <f t="shared" si="4"/>
        <v>256</v>
      </c>
      <c r="G13">
        <f t="shared" si="5"/>
        <v>247.62</v>
      </c>
      <c r="H13" s="154"/>
      <c r="I13">
        <f>BRPL_EOD!AK13+BRPL_EOD!AL13</f>
        <v>97.1</v>
      </c>
      <c r="J13">
        <f>BYPL_EOD!AK13+BYPL_EOD!AL13</f>
        <v>48.66</v>
      </c>
      <c r="K13">
        <f>MES_EOD!AK13+MES_EOD!AL13</f>
        <v>5.68</v>
      </c>
      <c r="L13">
        <f>NDMC_EOD!AK13+NDMC_EOD!AL13</f>
        <v>28.33</v>
      </c>
      <c r="M13">
        <f>TPDDL_EOD!AK13+TPDDL_EOD!AL13</f>
        <v>67.84</v>
      </c>
      <c r="N13">
        <f t="shared" si="0"/>
        <v>247.60999999999999</v>
      </c>
      <c r="O13" s="154">
        <f t="shared" si="1"/>
        <v>1.0000000000019327E-2</v>
      </c>
      <c r="P13">
        <v>97.103921489439045</v>
      </c>
      <c r="Q13">
        <v>48.66196518718953</v>
      </c>
      <c r="R13">
        <v>5.6802293929970515</v>
      </c>
      <c r="S13">
        <v>28.331144137958887</v>
      </c>
      <c r="T13">
        <v>67.8427397924155</v>
      </c>
      <c r="U13" s="156">
        <f t="shared" si="2"/>
        <v>247.62000000000003</v>
      </c>
      <c r="V13" s="154">
        <f t="shared" si="3"/>
        <v>0</v>
      </c>
      <c r="Y13">
        <f>BAWANA!AW13+BAWANA!AX13</f>
        <v>31.19</v>
      </c>
      <c r="Z13">
        <f>BAWANA!BD13+BAWANA!BE13</f>
        <v>31.19</v>
      </c>
      <c r="AA13">
        <f>BAWANA!X13+BAWANA!Y13</f>
        <v>31.19</v>
      </c>
      <c r="AB13">
        <f>BAWANA!AE13+BAWANA!AF13</f>
        <v>31.19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247.62</v>
      </c>
      <c r="E14">
        <f>BAWANA!AM14</f>
        <v>0</v>
      </c>
      <c r="F14">
        <f t="shared" si="4"/>
        <v>256</v>
      </c>
      <c r="G14">
        <f t="shared" si="5"/>
        <v>247.62</v>
      </c>
      <c r="H14" s="154"/>
      <c r="I14">
        <f>BRPL_EOD!AK14+BRPL_EOD!AL14</f>
        <v>97.1</v>
      </c>
      <c r="J14">
        <f>BYPL_EOD!AK14+BYPL_EOD!AL14</f>
        <v>48.66</v>
      </c>
      <c r="K14">
        <f>MES_EOD!AK14+MES_EOD!AL14</f>
        <v>5.68</v>
      </c>
      <c r="L14">
        <f>NDMC_EOD!AK14+NDMC_EOD!AL14</f>
        <v>28.33</v>
      </c>
      <c r="M14">
        <f>TPDDL_EOD!AK14+TPDDL_EOD!AL14</f>
        <v>67.84</v>
      </c>
      <c r="N14">
        <f t="shared" si="0"/>
        <v>247.60999999999999</v>
      </c>
      <c r="O14" s="154">
        <f t="shared" si="1"/>
        <v>1.0000000000019327E-2</v>
      </c>
      <c r="P14">
        <v>97.103921489439045</v>
      </c>
      <c r="Q14">
        <v>48.66196518718953</v>
      </c>
      <c r="R14">
        <v>5.6802293929970515</v>
      </c>
      <c r="S14">
        <v>28.331144137958887</v>
      </c>
      <c r="T14">
        <v>67.8427397924155</v>
      </c>
      <c r="U14" s="156">
        <f t="shared" si="2"/>
        <v>247.62000000000003</v>
      </c>
      <c r="V14" s="154">
        <f t="shared" si="3"/>
        <v>0</v>
      </c>
      <c r="Y14">
        <f>BAWANA!AW14+BAWANA!AX14</f>
        <v>31.19</v>
      </c>
      <c r="Z14">
        <f>BAWANA!BD14+BAWANA!BE14</f>
        <v>31.19</v>
      </c>
      <c r="AA14">
        <f>BAWANA!X14+BAWANA!Y14</f>
        <v>31.19</v>
      </c>
      <c r="AB14">
        <f>BAWANA!AE14+BAWANA!AF14</f>
        <v>31.19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247.62</v>
      </c>
      <c r="E15">
        <f>BAWANA!AM15</f>
        <v>0</v>
      </c>
      <c r="F15">
        <f t="shared" si="4"/>
        <v>256</v>
      </c>
      <c r="G15">
        <f t="shared" si="5"/>
        <v>247.62</v>
      </c>
      <c r="H15" s="154"/>
      <c r="I15">
        <f>BRPL_EOD!AK15+BRPL_EOD!AL15</f>
        <v>97.1</v>
      </c>
      <c r="J15">
        <f>BYPL_EOD!AK15+BYPL_EOD!AL15</f>
        <v>48.66</v>
      </c>
      <c r="K15">
        <f>MES_EOD!AK15+MES_EOD!AL15</f>
        <v>5.68</v>
      </c>
      <c r="L15">
        <f>NDMC_EOD!AK15+NDMC_EOD!AL15</f>
        <v>28.33</v>
      </c>
      <c r="M15">
        <f>TPDDL_EOD!AK15+TPDDL_EOD!AL15</f>
        <v>67.84</v>
      </c>
      <c r="N15">
        <f t="shared" si="0"/>
        <v>247.60999999999999</v>
      </c>
      <c r="O15" s="154">
        <f t="shared" si="1"/>
        <v>1.0000000000019327E-2</v>
      </c>
      <c r="P15">
        <v>97.103921489439045</v>
      </c>
      <c r="Q15">
        <v>48.66196518718953</v>
      </c>
      <c r="R15">
        <v>5.6802293929970515</v>
      </c>
      <c r="S15">
        <v>28.331144137958887</v>
      </c>
      <c r="T15">
        <v>67.8427397924155</v>
      </c>
      <c r="U15" s="156">
        <f t="shared" si="2"/>
        <v>247.62000000000003</v>
      </c>
      <c r="V15" s="154">
        <f t="shared" si="3"/>
        <v>0</v>
      </c>
      <c r="Y15">
        <f>BAWANA!AW15+BAWANA!AX15</f>
        <v>31.19</v>
      </c>
      <c r="Z15">
        <f>BAWANA!BD15+BAWANA!BE15</f>
        <v>31.19</v>
      </c>
      <c r="AA15">
        <f>BAWANA!X15+BAWANA!Y15</f>
        <v>31.19</v>
      </c>
      <c r="AB15">
        <f>BAWANA!AE15+BAWANA!AF15</f>
        <v>31.19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247.62</v>
      </c>
      <c r="E16">
        <f>BAWANA!AM16</f>
        <v>0</v>
      </c>
      <c r="F16">
        <f t="shared" si="4"/>
        <v>256</v>
      </c>
      <c r="G16">
        <f t="shared" si="5"/>
        <v>247.62</v>
      </c>
      <c r="H16" s="154"/>
      <c r="I16">
        <f>BRPL_EOD!AK16+BRPL_EOD!AL16</f>
        <v>97.1</v>
      </c>
      <c r="J16">
        <f>BYPL_EOD!AK16+BYPL_EOD!AL16</f>
        <v>48.66</v>
      </c>
      <c r="K16">
        <f>MES_EOD!AK16+MES_EOD!AL16</f>
        <v>5.68</v>
      </c>
      <c r="L16">
        <f>NDMC_EOD!AK16+NDMC_EOD!AL16</f>
        <v>28.33</v>
      </c>
      <c r="M16">
        <f>TPDDL_EOD!AK16+TPDDL_EOD!AL16</f>
        <v>67.84</v>
      </c>
      <c r="N16">
        <f t="shared" si="0"/>
        <v>247.60999999999999</v>
      </c>
      <c r="O16" s="154">
        <f t="shared" si="1"/>
        <v>1.0000000000019327E-2</v>
      </c>
      <c r="P16">
        <v>97.103921489439045</v>
      </c>
      <c r="Q16">
        <v>48.66196518718953</v>
      </c>
      <c r="R16">
        <v>5.6802293929970515</v>
      </c>
      <c r="S16">
        <v>28.331144137958887</v>
      </c>
      <c r="T16">
        <v>67.8427397924155</v>
      </c>
      <c r="U16" s="156">
        <f t="shared" si="2"/>
        <v>247.62000000000003</v>
      </c>
      <c r="V16" s="154">
        <f t="shared" si="3"/>
        <v>0</v>
      </c>
      <c r="Y16">
        <f>BAWANA!AW16+BAWANA!AX16</f>
        <v>31.19</v>
      </c>
      <c r="Z16">
        <f>BAWANA!BD16+BAWANA!BE16</f>
        <v>31.19</v>
      </c>
      <c r="AA16">
        <f>BAWANA!X16+BAWANA!Y16</f>
        <v>31.19</v>
      </c>
      <c r="AB16">
        <f>BAWANA!AE16+BAWANA!AF16</f>
        <v>31.19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247.62</v>
      </c>
      <c r="E17">
        <f>BAWANA!AM17</f>
        <v>0</v>
      </c>
      <c r="F17">
        <f t="shared" si="4"/>
        <v>256</v>
      </c>
      <c r="G17">
        <f t="shared" si="5"/>
        <v>247.62</v>
      </c>
      <c r="H17" s="154"/>
      <c r="I17">
        <f>BRPL_EOD!AK17+BRPL_EOD!AL17</f>
        <v>97.1</v>
      </c>
      <c r="J17">
        <f>BYPL_EOD!AK17+BYPL_EOD!AL17</f>
        <v>48.66</v>
      </c>
      <c r="K17">
        <f>MES_EOD!AK17+MES_EOD!AL17</f>
        <v>5.68</v>
      </c>
      <c r="L17">
        <f>NDMC_EOD!AK17+NDMC_EOD!AL17</f>
        <v>28.33</v>
      </c>
      <c r="M17">
        <f>TPDDL_EOD!AK17+TPDDL_EOD!AL17</f>
        <v>67.84</v>
      </c>
      <c r="N17">
        <f t="shared" si="0"/>
        <v>247.60999999999999</v>
      </c>
      <c r="O17" s="154">
        <f t="shared" si="1"/>
        <v>1.0000000000019327E-2</v>
      </c>
      <c r="P17">
        <v>97.103921489439045</v>
      </c>
      <c r="Q17">
        <v>48.66196518718953</v>
      </c>
      <c r="R17">
        <v>5.6802293929970515</v>
      </c>
      <c r="S17">
        <v>28.331144137958887</v>
      </c>
      <c r="T17">
        <v>67.8427397924155</v>
      </c>
      <c r="U17" s="156">
        <f t="shared" si="2"/>
        <v>247.62000000000003</v>
      </c>
      <c r="V17" s="154">
        <f t="shared" si="3"/>
        <v>0</v>
      </c>
      <c r="Y17">
        <f>BAWANA!AW17+BAWANA!AX17</f>
        <v>31.19</v>
      </c>
      <c r="Z17">
        <f>BAWANA!BD17+BAWANA!BE17</f>
        <v>31.19</v>
      </c>
      <c r="AA17">
        <f>BAWANA!X17+BAWANA!Y17</f>
        <v>31.19</v>
      </c>
      <c r="AB17">
        <f>BAWANA!AE17+BAWANA!AF17</f>
        <v>31.19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247.62</v>
      </c>
      <c r="E18">
        <f>BAWANA!AM18</f>
        <v>0</v>
      </c>
      <c r="F18">
        <f t="shared" si="4"/>
        <v>256</v>
      </c>
      <c r="G18">
        <f t="shared" si="5"/>
        <v>247.62</v>
      </c>
      <c r="H18" s="154"/>
      <c r="I18">
        <f>BRPL_EOD!AK18+BRPL_EOD!AL18</f>
        <v>97.1</v>
      </c>
      <c r="J18">
        <f>BYPL_EOD!AK18+BYPL_EOD!AL18</f>
        <v>48.66</v>
      </c>
      <c r="K18">
        <f>MES_EOD!AK18+MES_EOD!AL18</f>
        <v>5.68</v>
      </c>
      <c r="L18">
        <f>NDMC_EOD!AK18+NDMC_EOD!AL18</f>
        <v>28.33</v>
      </c>
      <c r="M18">
        <f>TPDDL_EOD!AK18+TPDDL_EOD!AL18</f>
        <v>67.84</v>
      </c>
      <c r="N18">
        <f t="shared" si="0"/>
        <v>247.60999999999999</v>
      </c>
      <c r="O18" s="154">
        <f t="shared" si="1"/>
        <v>1.0000000000019327E-2</v>
      </c>
      <c r="P18">
        <v>97.103921489439045</v>
      </c>
      <c r="Q18">
        <v>48.66196518718953</v>
      </c>
      <c r="R18">
        <v>5.6802293929970515</v>
      </c>
      <c r="S18">
        <v>28.331144137958887</v>
      </c>
      <c r="T18">
        <v>67.8427397924155</v>
      </c>
      <c r="U18" s="156">
        <f t="shared" si="2"/>
        <v>247.62000000000003</v>
      </c>
      <c r="V18" s="154">
        <f t="shared" si="3"/>
        <v>0</v>
      </c>
      <c r="Y18">
        <f>BAWANA!AW18+BAWANA!AX18</f>
        <v>31.19</v>
      </c>
      <c r="Z18">
        <f>BAWANA!BD18+BAWANA!BE18</f>
        <v>31.19</v>
      </c>
      <c r="AA18">
        <f>BAWANA!X18+BAWANA!Y18</f>
        <v>31.19</v>
      </c>
      <c r="AB18">
        <f>BAWANA!AE18+BAWANA!AF18</f>
        <v>31.19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247.62</v>
      </c>
      <c r="E19">
        <f>BAWANA!AM19</f>
        <v>0</v>
      </c>
      <c r="F19">
        <f t="shared" si="4"/>
        <v>256</v>
      </c>
      <c r="G19">
        <f t="shared" si="5"/>
        <v>247.62</v>
      </c>
      <c r="H19" s="154"/>
      <c r="I19">
        <f>BRPL_EOD!AK19+BRPL_EOD!AL19</f>
        <v>97.1</v>
      </c>
      <c r="J19">
        <f>BYPL_EOD!AK19+BYPL_EOD!AL19</f>
        <v>48.66</v>
      </c>
      <c r="K19">
        <f>MES_EOD!AK19+MES_EOD!AL19</f>
        <v>5.68</v>
      </c>
      <c r="L19">
        <f>NDMC_EOD!AK19+NDMC_EOD!AL19</f>
        <v>28.33</v>
      </c>
      <c r="M19">
        <f>TPDDL_EOD!AK19+TPDDL_EOD!AL19</f>
        <v>67.84</v>
      </c>
      <c r="N19">
        <f t="shared" si="0"/>
        <v>247.60999999999999</v>
      </c>
      <c r="O19" s="154">
        <f t="shared" si="1"/>
        <v>1.0000000000019327E-2</v>
      </c>
      <c r="P19">
        <v>97.103921489439045</v>
      </c>
      <c r="Q19">
        <v>48.66196518718953</v>
      </c>
      <c r="R19">
        <v>5.6802293929970515</v>
      </c>
      <c r="S19">
        <v>28.331144137958887</v>
      </c>
      <c r="T19">
        <v>67.8427397924155</v>
      </c>
      <c r="U19" s="156">
        <f t="shared" si="2"/>
        <v>247.62000000000003</v>
      </c>
      <c r="V19" s="154">
        <f t="shared" si="3"/>
        <v>0</v>
      </c>
      <c r="Y19">
        <f>BAWANA!AW19+BAWANA!AX19</f>
        <v>31.19</v>
      </c>
      <c r="Z19">
        <f>BAWANA!BD19+BAWANA!BE19</f>
        <v>31.19</v>
      </c>
      <c r="AA19">
        <f>BAWANA!X19+BAWANA!Y19</f>
        <v>31.19</v>
      </c>
      <c r="AB19">
        <f>BAWANA!AE19+BAWANA!AF19</f>
        <v>31.19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247.62</v>
      </c>
      <c r="E20">
        <f>BAWANA!AM20</f>
        <v>0</v>
      </c>
      <c r="F20">
        <f t="shared" si="4"/>
        <v>256</v>
      </c>
      <c r="G20">
        <f t="shared" si="5"/>
        <v>247.62</v>
      </c>
      <c r="H20" s="154"/>
      <c r="I20">
        <f>BRPL_EOD!AK20+BRPL_EOD!AL20</f>
        <v>97.1</v>
      </c>
      <c r="J20">
        <f>BYPL_EOD!AK20+BYPL_EOD!AL20</f>
        <v>48.66</v>
      </c>
      <c r="K20">
        <f>MES_EOD!AK20+MES_EOD!AL20</f>
        <v>5.68</v>
      </c>
      <c r="L20">
        <f>NDMC_EOD!AK20+NDMC_EOD!AL20</f>
        <v>28.33</v>
      </c>
      <c r="M20">
        <f>TPDDL_EOD!AK20+TPDDL_EOD!AL20</f>
        <v>67.84</v>
      </c>
      <c r="N20">
        <f t="shared" si="0"/>
        <v>247.60999999999999</v>
      </c>
      <c r="O20" s="154">
        <f t="shared" si="1"/>
        <v>1.0000000000019327E-2</v>
      </c>
      <c r="P20">
        <v>97.103921489439045</v>
      </c>
      <c r="Q20">
        <v>48.66196518718953</v>
      </c>
      <c r="R20">
        <v>5.6802293929970515</v>
      </c>
      <c r="S20">
        <v>28.331144137958887</v>
      </c>
      <c r="T20">
        <v>67.8427397924155</v>
      </c>
      <c r="U20" s="156">
        <f t="shared" si="2"/>
        <v>247.62000000000003</v>
      </c>
      <c r="V20" s="154">
        <f t="shared" si="3"/>
        <v>0</v>
      </c>
      <c r="Y20">
        <f>BAWANA!AW20+BAWANA!AX20</f>
        <v>31.19</v>
      </c>
      <c r="Z20">
        <f>BAWANA!BD20+BAWANA!BE20</f>
        <v>31.19</v>
      </c>
      <c r="AA20">
        <f>BAWANA!X20+BAWANA!Y20</f>
        <v>31.19</v>
      </c>
      <c r="AB20">
        <f>BAWANA!AE20+BAWANA!AF20</f>
        <v>31.19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247.62</v>
      </c>
      <c r="E21">
        <f>BAWANA!AM21</f>
        <v>0</v>
      </c>
      <c r="F21">
        <f t="shared" si="4"/>
        <v>256</v>
      </c>
      <c r="G21">
        <f t="shared" si="5"/>
        <v>247.62</v>
      </c>
      <c r="H21" s="154"/>
      <c r="I21">
        <f>BRPL_EOD!AK21+BRPL_EOD!AL21</f>
        <v>97.1</v>
      </c>
      <c r="J21">
        <f>BYPL_EOD!AK21+BYPL_EOD!AL21</f>
        <v>48.66</v>
      </c>
      <c r="K21">
        <f>MES_EOD!AK21+MES_EOD!AL21</f>
        <v>5.68</v>
      </c>
      <c r="L21">
        <f>NDMC_EOD!AK21+NDMC_EOD!AL21</f>
        <v>28.33</v>
      </c>
      <c r="M21">
        <f>TPDDL_EOD!AK21+TPDDL_EOD!AL21</f>
        <v>67.84</v>
      </c>
      <c r="N21">
        <f t="shared" si="0"/>
        <v>247.60999999999999</v>
      </c>
      <c r="O21" s="154">
        <f t="shared" si="1"/>
        <v>1.0000000000019327E-2</v>
      </c>
      <c r="P21">
        <v>97.103921489439045</v>
      </c>
      <c r="Q21">
        <v>48.66196518718953</v>
      </c>
      <c r="R21">
        <v>5.6802293929970515</v>
      </c>
      <c r="S21">
        <v>28.331144137958887</v>
      </c>
      <c r="T21">
        <v>67.8427397924155</v>
      </c>
      <c r="U21" s="156">
        <f t="shared" si="2"/>
        <v>247.62000000000003</v>
      </c>
      <c r="V21" s="154">
        <f t="shared" si="3"/>
        <v>0</v>
      </c>
      <c r="Y21">
        <f>BAWANA!AW21+BAWANA!AX21</f>
        <v>31.19</v>
      </c>
      <c r="Z21">
        <f>BAWANA!BD21+BAWANA!BE21</f>
        <v>31.19</v>
      </c>
      <c r="AA21">
        <f>BAWANA!X21+BAWANA!Y21</f>
        <v>31.19</v>
      </c>
      <c r="AB21">
        <f>BAWANA!AE21+BAWANA!AF21</f>
        <v>31.19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247.62</v>
      </c>
      <c r="E22">
        <f>BAWANA!AM22</f>
        <v>0</v>
      </c>
      <c r="F22">
        <f t="shared" si="4"/>
        <v>256</v>
      </c>
      <c r="G22">
        <f t="shared" si="5"/>
        <v>247.62</v>
      </c>
      <c r="H22" s="154"/>
      <c r="I22">
        <f>BRPL_EOD!AK22+BRPL_EOD!AL22</f>
        <v>97.1</v>
      </c>
      <c r="J22">
        <f>BYPL_EOD!AK22+BYPL_EOD!AL22</f>
        <v>48.66</v>
      </c>
      <c r="K22">
        <f>MES_EOD!AK22+MES_EOD!AL22</f>
        <v>5.68</v>
      </c>
      <c r="L22">
        <f>NDMC_EOD!AK22+NDMC_EOD!AL22</f>
        <v>28.33</v>
      </c>
      <c r="M22">
        <f>TPDDL_EOD!AK22+TPDDL_EOD!AL22</f>
        <v>67.84</v>
      </c>
      <c r="N22">
        <f t="shared" si="0"/>
        <v>247.60999999999999</v>
      </c>
      <c r="O22" s="154">
        <f t="shared" si="1"/>
        <v>1.0000000000019327E-2</v>
      </c>
      <c r="P22">
        <v>97.103921489439045</v>
      </c>
      <c r="Q22">
        <v>48.66196518718953</v>
      </c>
      <c r="R22">
        <v>5.6802293929970515</v>
      </c>
      <c r="S22">
        <v>28.331144137958887</v>
      </c>
      <c r="T22">
        <v>67.8427397924155</v>
      </c>
      <c r="U22" s="156">
        <f t="shared" si="2"/>
        <v>247.62000000000003</v>
      </c>
      <c r="V22" s="154">
        <f t="shared" si="3"/>
        <v>0</v>
      </c>
      <c r="Y22">
        <f>BAWANA!AW22+BAWANA!AX22</f>
        <v>31.19</v>
      </c>
      <c r="Z22">
        <f>BAWANA!BD22+BAWANA!BE22</f>
        <v>31.19</v>
      </c>
      <c r="AA22">
        <f>BAWANA!X22+BAWANA!Y22</f>
        <v>31.19</v>
      </c>
      <c r="AB22">
        <f>BAWANA!AE22+BAWANA!AF22</f>
        <v>31.19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247.62</v>
      </c>
      <c r="E23">
        <f>BAWANA!AM23</f>
        <v>0</v>
      </c>
      <c r="F23">
        <f t="shared" si="4"/>
        <v>256</v>
      </c>
      <c r="G23">
        <f t="shared" si="5"/>
        <v>247.62</v>
      </c>
      <c r="H23" s="154"/>
      <c r="I23">
        <f>BRPL_EOD!AK23+BRPL_EOD!AL23</f>
        <v>97.1</v>
      </c>
      <c r="J23">
        <f>BYPL_EOD!AK23+BYPL_EOD!AL23</f>
        <v>48.66</v>
      </c>
      <c r="K23">
        <f>MES_EOD!AK23+MES_EOD!AL23</f>
        <v>5.68</v>
      </c>
      <c r="L23">
        <f>NDMC_EOD!AK23+NDMC_EOD!AL23</f>
        <v>28.33</v>
      </c>
      <c r="M23">
        <f>TPDDL_EOD!AK23+TPDDL_EOD!AL23</f>
        <v>67.84</v>
      </c>
      <c r="N23">
        <f t="shared" si="0"/>
        <v>247.60999999999999</v>
      </c>
      <c r="O23" s="154">
        <f t="shared" si="1"/>
        <v>1.0000000000019327E-2</v>
      </c>
      <c r="P23">
        <v>97.103921489439045</v>
      </c>
      <c r="Q23">
        <v>48.66196518718953</v>
      </c>
      <c r="R23">
        <v>5.6802293929970515</v>
      </c>
      <c r="S23">
        <v>28.331144137958887</v>
      </c>
      <c r="T23">
        <v>67.8427397924155</v>
      </c>
      <c r="U23" s="156">
        <f t="shared" si="2"/>
        <v>247.62000000000003</v>
      </c>
      <c r="V23" s="154">
        <f t="shared" si="3"/>
        <v>0</v>
      </c>
      <c r="Y23">
        <f>BAWANA!AW23+BAWANA!AX23</f>
        <v>31.19</v>
      </c>
      <c r="Z23">
        <f>BAWANA!BD23+BAWANA!BE23</f>
        <v>31.19</v>
      </c>
      <c r="AA23">
        <f>BAWANA!X23+BAWANA!Y23</f>
        <v>31.19</v>
      </c>
      <c r="AB23">
        <f>BAWANA!AE23+BAWANA!AF23</f>
        <v>31.19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247.62</v>
      </c>
      <c r="E24">
        <f>BAWANA!AM24</f>
        <v>0</v>
      </c>
      <c r="F24">
        <f t="shared" si="4"/>
        <v>256</v>
      </c>
      <c r="G24">
        <f t="shared" si="5"/>
        <v>247.62</v>
      </c>
      <c r="H24" s="154"/>
      <c r="I24">
        <f>BRPL_EOD!AK24+BRPL_EOD!AL24</f>
        <v>97.1</v>
      </c>
      <c r="J24">
        <f>BYPL_EOD!AK24+BYPL_EOD!AL24</f>
        <v>48.66</v>
      </c>
      <c r="K24">
        <f>MES_EOD!AK24+MES_EOD!AL24</f>
        <v>5.68</v>
      </c>
      <c r="L24">
        <f>NDMC_EOD!AK24+NDMC_EOD!AL24</f>
        <v>28.33</v>
      </c>
      <c r="M24">
        <f>TPDDL_EOD!AK24+TPDDL_EOD!AL24</f>
        <v>67.84</v>
      </c>
      <c r="N24">
        <f t="shared" si="0"/>
        <v>247.60999999999999</v>
      </c>
      <c r="O24" s="154">
        <f t="shared" si="1"/>
        <v>1.0000000000019327E-2</v>
      </c>
      <c r="P24">
        <v>97.103921489439045</v>
      </c>
      <c r="Q24">
        <v>48.66196518718953</v>
      </c>
      <c r="R24">
        <v>5.6802293929970515</v>
      </c>
      <c r="S24">
        <v>28.331144137958887</v>
      </c>
      <c r="T24">
        <v>67.8427397924155</v>
      </c>
      <c r="U24" s="156">
        <f t="shared" si="2"/>
        <v>247.62000000000003</v>
      </c>
      <c r="V24" s="154">
        <f t="shared" si="3"/>
        <v>0</v>
      </c>
      <c r="Y24">
        <f>BAWANA!AW24+BAWANA!AX24</f>
        <v>31.19</v>
      </c>
      <c r="Z24">
        <f>BAWANA!BD24+BAWANA!BE24</f>
        <v>31.19</v>
      </c>
      <c r="AA24">
        <f>BAWANA!X24+BAWANA!Y24</f>
        <v>31.19</v>
      </c>
      <c r="AB24">
        <f>BAWANA!AE24+BAWANA!AF24</f>
        <v>31.19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247.62</v>
      </c>
      <c r="E25">
        <f>BAWANA!AM25</f>
        <v>0</v>
      </c>
      <c r="F25">
        <f t="shared" si="4"/>
        <v>256</v>
      </c>
      <c r="G25">
        <f t="shared" si="5"/>
        <v>247.62</v>
      </c>
      <c r="H25" s="154"/>
      <c r="I25">
        <f>BRPL_EOD!AK25+BRPL_EOD!AL25</f>
        <v>97.1</v>
      </c>
      <c r="J25">
        <f>BYPL_EOD!AK25+BYPL_EOD!AL25</f>
        <v>48.66</v>
      </c>
      <c r="K25">
        <f>MES_EOD!AK25+MES_EOD!AL25</f>
        <v>5.68</v>
      </c>
      <c r="L25">
        <f>NDMC_EOD!AK25+NDMC_EOD!AL25</f>
        <v>28.33</v>
      </c>
      <c r="M25">
        <f>TPDDL_EOD!AK25+TPDDL_EOD!AL25</f>
        <v>67.84</v>
      </c>
      <c r="N25">
        <f t="shared" si="0"/>
        <v>247.60999999999999</v>
      </c>
      <c r="O25" s="154">
        <f t="shared" si="1"/>
        <v>1.0000000000019327E-2</v>
      </c>
      <c r="P25">
        <v>97.103921489439045</v>
      </c>
      <c r="Q25">
        <v>48.66196518718953</v>
      </c>
      <c r="R25">
        <v>5.6802293929970515</v>
      </c>
      <c r="S25">
        <v>28.331144137958887</v>
      </c>
      <c r="T25">
        <v>67.8427397924155</v>
      </c>
      <c r="U25" s="156">
        <f t="shared" si="2"/>
        <v>247.62000000000003</v>
      </c>
      <c r="V25" s="154">
        <f t="shared" si="3"/>
        <v>0</v>
      </c>
      <c r="Y25">
        <f>BAWANA!AW25+BAWANA!AX25</f>
        <v>31.19</v>
      </c>
      <c r="Z25">
        <f>BAWANA!BD25+BAWANA!BE25</f>
        <v>31.19</v>
      </c>
      <c r="AA25">
        <f>BAWANA!X25+BAWANA!Y25</f>
        <v>31.19</v>
      </c>
      <c r="AB25">
        <f>BAWANA!AE25+BAWANA!AF25</f>
        <v>31.19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247.62</v>
      </c>
      <c r="E26">
        <f>BAWANA!AM26</f>
        <v>0</v>
      </c>
      <c r="F26">
        <f t="shared" si="4"/>
        <v>256</v>
      </c>
      <c r="G26">
        <f t="shared" si="5"/>
        <v>247.62</v>
      </c>
      <c r="H26" s="154"/>
      <c r="I26">
        <f>BRPL_EOD!AK26+BRPL_EOD!AL26</f>
        <v>97.1</v>
      </c>
      <c r="J26">
        <f>BYPL_EOD!AK26+BYPL_EOD!AL26</f>
        <v>48.66</v>
      </c>
      <c r="K26">
        <f>MES_EOD!AK26+MES_EOD!AL26</f>
        <v>5.68</v>
      </c>
      <c r="L26">
        <f>NDMC_EOD!AK26+NDMC_EOD!AL26</f>
        <v>28.33</v>
      </c>
      <c r="M26">
        <f>TPDDL_EOD!AK26+TPDDL_EOD!AL26</f>
        <v>67.84</v>
      </c>
      <c r="N26">
        <f t="shared" si="0"/>
        <v>247.60999999999999</v>
      </c>
      <c r="O26" s="154">
        <f t="shared" si="1"/>
        <v>1.0000000000019327E-2</v>
      </c>
      <c r="P26">
        <v>97.103921489439045</v>
      </c>
      <c r="Q26">
        <v>48.66196518718953</v>
      </c>
      <c r="R26">
        <v>5.6802293929970515</v>
      </c>
      <c r="S26">
        <v>28.331144137958887</v>
      </c>
      <c r="T26">
        <v>67.8427397924155</v>
      </c>
      <c r="U26" s="156">
        <f t="shared" si="2"/>
        <v>247.62000000000003</v>
      </c>
      <c r="V26" s="154">
        <f t="shared" si="3"/>
        <v>0</v>
      </c>
      <c r="Y26">
        <f>BAWANA!AW26+BAWANA!AX26</f>
        <v>31.19</v>
      </c>
      <c r="Z26">
        <f>BAWANA!BD26+BAWANA!BE26</f>
        <v>31.19</v>
      </c>
      <c r="AA26">
        <f>BAWANA!X26+BAWANA!Y26</f>
        <v>31.19</v>
      </c>
      <c r="AB26">
        <f>BAWANA!AE26+BAWANA!AF26</f>
        <v>31.19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247.62</v>
      </c>
      <c r="E27">
        <f>BAWANA!AM27</f>
        <v>0</v>
      </c>
      <c r="F27">
        <f t="shared" si="4"/>
        <v>256</v>
      </c>
      <c r="G27">
        <f t="shared" si="5"/>
        <v>247.62</v>
      </c>
      <c r="H27" s="154"/>
      <c r="I27">
        <f>BRPL_EOD!AK27+BRPL_EOD!AL27</f>
        <v>97.1</v>
      </c>
      <c r="J27">
        <f>BYPL_EOD!AK27+BYPL_EOD!AL27</f>
        <v>48.66</v>
      </c>
      <c r="K27">
        <f>MES_EOD!AK27+MES_EOD!AL27</f>
        <v>5.68</v>
      </c>
      <c r="L27">
        <f>NDMC_EOD!AK27+NDMC_EOD!AL27</f>
        <v>28.33</v>
      </c>
      <c r="M27">
        <f>TPDDL_EOD!AK27+TPDDL_EOD!AL27</f>
        <v>67.84</v>
      </c>
      <c r="N27">
        <f t="shared" si="0"/>
        <v>247.60999999999999</v>
      </c>
      <c r="O27" s="154">
        <f t="shared" si="1"/>
        <v>1.0000000000019327E-2</v>
      </c>
      <c r="P27">
        <v>97.103921489439045</v>
      </c>
      <c r="Q27">
        <v>48.66196518718953</v>
      </c>
      <c r="R27">
        <v>5.6802293929970515</v>
      </c>
      <c r="S27">
        <v>28.331144137958887</v>
      </c>
      <c r="T27">
        <v>67.8427397924155</v>
      </c>
      <c r="U27" s="156">
        <f t="shared" si="2"/>
        <v>247.62000000000003</v>
      </c>
      <c r="V27" s="154">
        <f t="shared" si="3"/>
        <v>0</v>
      </c>
      <c r="Y27">
        <f>BAWANA!AW27+BAWANA!AX27</f>
        <v>31.19</v>
      </c>
      <c r="Z27">
        <f>BAWANA!BD27+BAWANA!BE27</f>
        <v>31.19</v>
      </c>
      <c r="AA27">
        <f>BAWANA!X27+BAWANA!Y27</f>
        <v>31.19</v>
      </c>
      <c r="AB27">
        <f>BAWANA!AE27+BAWANA!AF27</f>
        <v>31.19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247.62</v>
      </c>
      <c r="E28">
        <f>BAWANA!AM28</f>
        <v>0</v>
      </c>
      <c r="F28">
        <f t="shared" si="4"/>
        <v>256</v>
      </c>
      <c r="G28">
        <f t="shared" si="5"/>
        <v>247.62</v>
      </c>
      <c r="H28" s="154"/>
      <c r="I28">
        <f>BRPL_EOD!AK28+BRPL_EOD!AL28</f>
        <v>97.1</v>
      </c>
      <c r="J28">
        <f>BYPL_EOD!AK28+BYPL_EOD!AL28</f>
        <v>48.66</v>
      </c>
      <c r="K28">
        <f>MES_EOD!AK28+MES_EOD!AL28</f>
        <v>5.68</v>
      </c>
      <c r="L28">
        <f>NDMC_EOD!AK28+NDMC_EOD!AL28</f>
        <v>28.33</v>
      </c>
      <c r="M28">
        <f>TPDDL_EOD!AK28+TPDDL_EOD!AL28</f>
        <v>67.84</v>
      </c>
      <c r="N28">
        <f t="shared" si="0"/>
        <v>247.60999999999999</v>
      </c>
      <c r="O28" s="154">
        <f t="shared" si="1"/>
        <v>1.0000000000019327E-2</v>
      </c>
      <c r="P28">
        <v>97.103921489439045</v>
      </c>
      <c r="Q28">
        <v>48.66196518718953</v>
      </c>
      <c r="R28">
        <v>5.6802293929970515</v>
      </c>
      <c r="S28">
        <v>28.331144137958887</v>
      </c>
      <c r="T28">
        <v>67.8427397924155</v>
      </c>
      <c r="U28" s="156">
        <f t="shared" si="2"/>
        <v>247.62000000000003</v>
      </c>
      <c r="V28" s="154">
        <f t="shared" si="3"/>
        <v>0</v>
      </c>
      <c r="Y28">
        <f>BAWANA!AW28+BAWANA!AX28</f>
        <v>31.19</v>
      </c>
      <c r="Z28">
        <f>BAWANA!BD28+BAWANA!BE28</f>
        <v>31.19</v>
      </c>
      <c r="AA28">
        <f>BAWANA!X28+BAWANA!Y28</f>
        <v>31.19</v>
      </c>
      <c r="AB28">
        <f>BAWANA!AE28+BAWANA!AF28</f>
        <v>31.19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244.601</v>
      </c>
      <c r="E29">
        <f>BAWANA!AM29</f>
        <v>0</v>
      </c>
      <c r="F29">
        <f t="shared" si="4"/>
        <v>256</v>
      </c>
      <c r="G29">
        <f t="shared" si="5"/>
        <v>244.601</v>
      </c>
      <c r="H29" s="154"/>
      <c r="I29">
        <f>BRPL_EOD!AK29+BRPL_EOD!AL29</f>
        <v>97.1</v>
      </c>
      <c r="J29">
        <f>BYPL_EOD!AK29+BYPL_EOD!AL29</f>
        <v>48.66</v>
      </c>
      <c r="K29">
        <f>MES_EOD!AK29+MES_EOD!AL29</f>
        <v>5.68</v>
      </c>
      <c r="L29">
        <f>NDMC_EOD!AK29+NDMC_EOD!AL29</f>
        <v>28.33</v>
      </c>
      <c r="M29">
        <f>TPDDL_EOD!AK29+TPDDL_EOD!AL29</f>
        <v>67.84</v>
      </c>
      <c r="N29">
        <f t="shared" si="0"/>
        <v>247.60999999999999</v>
      </c>
      <c r="O29" s="154">
        <f t="shared" si="1"/>
        <v>-3.0089999999999861</v>
      </c>
      <c r="P29">
        <v>95.920023827793713</v>
      </c>
      <c r="Q29">
        <v>48.068675174669842</v>
      </c>
      <c r="R29">
        <v>5.6109756471871091</v>
      </c>
      <c r="S29">
        <v>27.985728888170915</v>
      </c>
      <c r="T29">
        <v>67.015596462178436</v>
      </c>
      <c r="U29" s="156">
        <f t="shared" si="2"/>
        <v>244.601</v>
      </c>
      <c r="V29" s="154">
        <f t="shared" si="3"/>
        <v>0</v>
      </c>
      <c r="Y29">
        <f>BAWANA!AW29+BAWANA!AX29</f>
        <v>31.19</v>
      </c>
      <c r="Z29">
        <f>BAWANA!BD29+BAWANA!BE29</f>
        <v>31.19</v>
      </c>
      <c r="AA29">
        <f>BAWANA!X29+BAWANA!Y29</f>
        <v>31.19</v>
      </c>
      <c r="AB29">
        <f>BAWANA!AE29+BAWANA!AF29</f>
        <v>31.19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247.62</v>
      </c>
      <c r="E30">
        <f>BAWANA!AM30</f>
        <v>0</v>
      </c>
      <c r="F30">
        <f t="shared" si="4"/>
        <v>256</v>
      </c>
      <c r="G30">
        <f t="shared" si="5"/>
        <v>247.62</v>
      </c>
      <c r="H30" s="154"/>
      <c r="I30">
        <f>BRPL_EOD!AK30+BRPL_EOD!AL30</f>
        <v>97.1</v>
      </c>
      <c r="J30">
        <f>BYPL_EOD!AK30+BYPL_EOD!AL30</f>
        <v>48.66</v>
      </c>
      <c r="K30">
        <f>MES_EOD!AK30+MES_EOD!AL30</f>
        <v>5.68</v>
      </c>
      <c r="L30">
        <f>NDMC_EOD!AK30+NDMC_EOD!AL30</f>
        <v>28.33</v>
      </c>
      <c r="M30">
        <f>TPDDL_EOD!AK30+TPDDL_EOD!AL30</f>
        <v>67.84</v>
      </c>
      <c r="N30">
        <f t="shared" si="0"/>
        <v>247.60999999999999</v>
      </c>
      <c r="O30" s="154">
        <f t="shared" si="1"/>
        <v>1.0000000000019327E-2</v>
      </c>
      <c r="P30">
        <v>97.103921489439045</v>
      </c>
      <c r="Q30">
        <v>48.66196518718953</v>
      </c>
      <c r="R30">
        <v>5.6802293929970515</v>
      </c>
      <c r="S30">
        <v>28.331144137958887</v>
      </c>
      <c r="T30">
        <v>67.8427397924155</v>
      </c>
      <c r="U30" s="156">
        <f t="shared" si="2"/>
        <v>247.62000000000003</v>
      </c>
      <c r="V30" s="154">
        <f t="shared" si="3"/>
        <v>0</v>
      </c>
      <c r="Y30">
        <f>BAWANA!AW30+BAWANA!AX30</f>
        <v>31.19</v>
      </c>
      <c r="Z30">
        <f>BAWANA!BD30+BAWANA!BE30</f>
        <v>31.19</v>
      </c>
      <c r="AA30">
        <f>BAWANA!X30+BAWANA!Y30</f>
        <v>31.19</v>
      </c>
      <c r="AB30">
        <f>BAWANA!AE30+BAWANA!AF30</f>
        <v>31.19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247.62</v>
      </c>
      <c r="E31">
        <f>BAWANA!AM31</f>
        <v>0</v>
      </c>
      <c r="F31">
        <f t="shared" si="4"/>
        <v>256</v>
      </c>
      <c r="G31">
        <f t="shared" si="5"/>
        <v>247.62</v>
      </c>
      <c r="H31" s="154"/>
      <c r="I31">
        <f>BRPL_EOD!AK31+BRPL_EOD!AL31</f>
        <v>97.1</v>
      </c>
      <c r="J31">
        <f>BYPL_EOD!AK31+BYPL_EOD!AL31</f>
        <v>48.66</v>
      </c>
      <c r="K31">
        <f>MES_EOD!AK31+MES_EOD!AL31</f>
        <v>5.68</v>
      </c>
      <c r="L31">
        <f>NDMC_EOD!AK31+NDMC_EOD!AL31</f>
        <v>28.33</v>
      </c>
      <c r="M31">
        <f>TPDDL_EOD!AK31+TPDDL_EOD!AL31</f>
        <v>67.84</v>
      </c>
      <c r="N31">
        <f t="shared" si="0"/>
        <v>247.60999999999999</v>
      </c>
      <c r="O31" s="154">
        <f t="shared" si="1"/>
        <v>1.0000000000019327E-2</v>
      </c>
      <c r="P31">
        <v>97.103921489439045</v>
      </c>
      <c r="Q31">
        <v>48.66196518718953</v>
      </c>
      <c r="R31">
        <v>5.6802293929970515</v>
      </c>
      <c r="S31">
        <v>28.331144137958887</v>
      </c>
      <c r="T31">
        <v>67.8427397924155</v>
      </c>
      <c r="U31" s="156">
        <f t="shared" si="2"/>
        <v>247.62000000000003</v>
      </c>
      <c r="V31" s="154">
        <f t="shared" si="3"/>
        <v>0</v>
      </c>
      <c r="Y31">
        <f>BAWANA!AW31+BAWANA!AX31</f>
        <v>31.19</v>
      </c>
      <c r="Z31">
        <f>BAWANA!BD31+BAWANA!BE31</f>
        <v>31.19</v>
      </c>
      <c r="AA31">
        <f>BAWANA!X31+BAWANA!Y31</f>
        <v>31.19</v>
      </c>
      <c r="AB31">
        <f>BAWANA!AE31+BAWANA!AF31</f>
        <v>31.19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247.62</v>
      </c>
      <c r="E32">
        <f>BAWANA!AM32</f>
        <v>0</v>
      </c>
      <c r="F32">
        <f t="shared" si="4"/>
        <v>256</v>
      </c>
      <c r="G32">
        <f t="shared" si="5"/>
        <v>247.62</v>
      </c>
      <c r="H32" s="154"/>
      <c r="I32">
        <f>BRPL_EOD!AK32+BRPL_EOD!AL32</f>
        <v>97.1</v>
      </c>
      <c r="J32">
        <f>BYPL_EOD!AK32+BYPL_EOD!AL32</f>
        <v>48.66</v>
      </c>
      <c r="K32">
        <f>MES_EOD!AK32+MES_EOD!AL32</f>
        <v>5.68</v>
      </c>
      <c r="L32">
        <f>NDMC_EOD!AK32+NDMC_EOD!AL32</f>
        <v>28.33</v>
      </c>
      <c r="M32">
        <f>TPDDL_EOD!AK32+TPDDL_EOD!AL32</f>
        <v>67.84</v>
      </c>
      <c r="N32">
        <f t="shared" si="0"/>
        <v>247.60999999999999</v>
      </c>
      <c r="O32" s="154">
        <f t="shared" si="1"/>
        <v>1.0000000000019327E-2</v>
      </c>
      <c r="P32">
        <v>97.103921489439045</v>
      </c>
      <c r="Q32">
        <v>48.66196518718953</v>
      </c>
      <c r="R32">
        <v>5.6802293929970515</v>
      </c>
      <c r="S32">
        <v>28.331144137958887</v>
      </c>
      <c r="T32">
        <v>67.8427397924155</v>
      </c>
      <c r="U32" s="156">
        <f t="shared" si="2"/>
        <v>247.62000000000003</v>
      </c>
      <c r="V32" s="154">
        <f t="shared" si="3"/>
        <v>0</v>
      </c>
      <c r="Y32">
        <f>BAWANA!AW32+BAWANA!AX32</f>
        <v>31.19</v>
      </c>
      <c r="Z32">
        <f>BAWANA!BD32+BAWANA!BE32</f>
        <v>31.19</v>
      </c>
      <c r="AA32">
        <f>BAWANA!X32+BAWANA!Y32</f>
        <v>31.19</v>
      </c>
      <c r="AB32">
        <f>BAWANA!AE32+BAWANA!AF32</f>
        <v>31.19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254.01999999999998</v>
      </c>
      <c r="E34">
        <f>BAWANA!AM34</f>
        <v>0</v>
      </c>
      <c r="F34">
        <f t="shared" si="4"/>
        <v>256</v>
      </c>
      <c r="G34">
        <f t="shared" si="5"/>
        <v>254.01999999999998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254.02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254.01999999999998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254.01999999999998</v>
      </c>
      <c r="E35">
        <f>BAWANA!AM35</f>
        <v>0</v>
      </c>
      <c r="F35">
        <f t="shared" si="4"/>
        <v>256</v>
      </c>
      <c r="G35">
        <f t="shared" si="5"/>
        <v>254.01999999999998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69.599999999999994</v>
      </c>
      <c r="N35">
        <f t="shared" si="0"/>
        <v>254.02</v>
      </c>
      <c r="O35" s="154">
        <f t="shared" si="1"/>
        <v>0</v>
      </c>
      <c r="P35">
        <v>99.61999999999999</v>
      </c>
      <c r="Q35">
        <v>49.919999999999995</v>
      </c>
      <c r="R35">
        <v>5.8199999999999994</v>
      </c>
      <c r="S35">
        <v>29.059999999999995</v>
      </c>
      <c r="T35">
        <v>69.59999999999998</v>
      </c>
      <c r="U35" s="156">
        <f t="shared" si="2"/>
        <v>254.01999999999998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3.58</v>
      </c>
      <c r="Z36">
        <f>BAWANA!BD36+BAWANA!BE36</f>
        <v>32</v>
      </c>
      <c r="AA36">
        <f>BAWANA!X36+BAWANA!Y36</f>
        <v>3.58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243.62</v>
      </c>
      <c r="E46">
        <f>BAWANA!AM46</f>
        <v>0</v>
      </c>
      <c r="F46">
        <f t="shared" si="4"/>
        <v>256</v>
      </c>
      <c r="G46">
        <f t="shared" si="5"/>
        <v>243.62</v>
      </c>
      <c r="H46" s="154"/>
      <c r="I46">
        <f>BRPL_EOD!AK46+BRPL_EOD!AL46</f>
        <v>95.54</v>
      </c>
      <c r="J46">
        <f>BYPL_EOD!AK46+BYPL_EOD!AL46</f>
        <v>47.88</v>
      </c>
      <c r="K46">
        <f>MES_EOD!AK46+MES_EOD!AL46</f>
        <v>5.59</v>
      </c>
      <c r="L46">
        <f>NDMC_EOD!AK46+NDMC_EOD!AL46</f>
        <v>27.87</v>
      </c>
      <c r="M46">
        <f>TPDDL_EOD!AK46+TPDDL_EOD!AL46</f>
        <v>66.75</v>
      </c>
      <c r="N46">
        <f t="shared" si="0"/>
        <v>243.63000000000002</v>
      </c>
      <c r="O46" s="154">
        <f t="shared" si="1"/>
        <v>-1.0000000000019327E-2</v>
      </c>
      <c r="P46">
        <v>95.536078479661782</v>
      </c>
      <c r="Q46">
        <v>47.878034724787589</v>
      </c>
      <c r="R46">
        <v>5.5897705537084921</v>
      </c>
      <c r="S46">
        <v>27.868856052210319</v>
      </c>
      <c r="T46">
        <v>66.747260189631817</v>
      </c>
      <c r="U46" s="156">
        <f t="shared" si="2"/>
        <v>243.61999999999998</v>
      </c>
      <c r="V46" s="154">
        <f t="shared" si="3"/>
        <v>0</v>
      </c>
      <c r="Y46">
        <f>BAWANA!AW46+BAWANA!AX46</f>
        <v>30.69</v>
      </c>
      <c r="Z46">
        <f>BAWANA!BD46+BAWANA!BE46</f>
        <v>30.69</v>
      </c>
      <c r="AA46">
        <f>BAWANA!X46+BAWANA!Y46</f>
        <v>30.69</v>
      </c>
      <c r="AB46">
        <f>BAWANA!AE46+BAWANA!AF46</f>
        <v>30.69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243.62</v>
      </c>
      <c r="E47">
        <f>BAWANA!AM47</f>
        <v>0</v>
      </c>
      <c r="F47">
        <f t="shared" si="4"/>
        <v>256</v>
      </c>
      <c r="G47">
        <f t="shared" si="5"/>
        <v>243.62</v>
      </c>
      <c r="H47" s="154"/>
      <c r="I47">
        <f>BRPL_EOD!AK47+BRPL_EOD!AL47</f>
        <v>95.54</v>
      </c>
      <c r="J47">
        <f>BYPL_EOD!AK47+BYPL_EOD!AL47</f>
        <v>47.88</v>
      </c>
      <c r="K47">
        <f>MES_EOD!AK47+MES_EOD!AL47</f>
        <v>5.59</v>
      </c>
      <c r="L47">
        <f>NDMC_EOD!AK47+NDMC_EOD!AL47</f>
        <v>27.87</v>
      </c>
      <c r="M47">
        <f>TPDDL_EOD!AK47+TPDDL_EOD!AL47</f>
        <v>66.75</v>
      </c>
      <c r="N47">
        <f t="shared" si="0"/>
        <v>243.63000000000002</v>
      </c>
      <c r="O47" s="154">
        <f t="shared" si="1"/>
        <v>-1.0000000000019327E-2</v>
      </c>
      <c r="P47">
        <v>95.536078479661782</v>
      </c>
      <c r="Q47">
        <v>47.878034724787589</v>
      </c>
      <c r="R47">
        <v>5.5897705537084921</v>
      </c>
      <c r="S47">
        <v>27.868856052210319</v>
      </c>
      <c r="T47">
        <v>66.747260189631817</v>
      </c>
      <c r="U47" s="156">
        <f t="shared" si="2"/>
        <v>243.61999999999998</v>
      </c>
      <c r="V47" s="154">
        <f t="shared" si="3"/>
        <v>0</v>
      </c>
      <c r="Y47">
        <f>BAWANA!AW47+BAWANA!AX47</f>
        <v>30.69</v>
      </c>
      <c r="Z47">
        <f>BAWANA!BD47+BAWANA!BE47</f>
        <v>30.69</v>
      </c>
      <c r="AA47">
        <f>BAWANA!X47+BAWANA!Y47</f>
        <v>30.69</v>
      </c>
      <c r="AB47">
        <f>BAWANA!AE47+BAWANA!AF47</f>
        <v>30.69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243.62</v>
      </c>
      <c r="E48">
        <f>BAWANA!AM48</f>
        <v>0</v>
      </c>
      <c r="F48">
        <f t="shared" si="4"/>
        <v>256</v>
      </c>
      <c r="G48">
        <f t="shared" si="5"/>
        <v>243.62</v>
      </c>
      <c r="H48" s="154"/>
      <c r="I48">
        <f>BRPL_EOD!AK48+BRPL_EOD!AL48</f>
        <v>95.54</v>
      </c>
      <c r="J48">
        <f>BYPL_EOD!AK48+BYPL_EOD!AL48</f>
        <v>47.88</v>
      </c>
      <c r="K48">
        <f>MES_EOD!AK48+MES_EOD!AL48</f>
        <v>5.59</v>
      </c>
      <c r="L48">
        <f>NDMC_EOD!AK48+NDMC_EOD!AL48</f>
        <v>27.87</v>
      </c>
      <c r="M48">
        <f>TPDDL_EOD!AK48+TPDDL_EOD!AL48</f>
        <v>66.75</v>
      </c>
      <c r="N48">
        <f t="shared" si="0"/>
        <v>243.63000000000002</v>
      </c>
      <c r="O48" s="154">
        <f t="shared" si="1"/>
        <v>-1.0000000000019327E-2</v>
      </c>
      <c r="P48">
        <v>95.536078479661782</v>
      </c>
      <c r="Q48">
        <v>47.878034724787589</v>
      </c>
      <c r="R48">
        <v>5.5897705537084921</v>
      </c>
      <c r="S48">
        <v>27.868856052210319</v>
      </c>
      <c r="T48">
        <v>66.747260189631817</v>
      </c>
      <c r="U48" s="156">
        <f t="shared" si="2"/>
        <v>243.61999999999998</v>
      </c>
      <c r="V48" s="154">
        <f t="shared" si="3"/>
        <v>0</v>
      </c>
      <c r="Y48">
        <f>BAWANA!AW48+BAWANA!AX48</f>
        <v>30.69</v>
      </c>
      <c r="Z48">
        <f>BAWANA!BD48+BAWANA!BE48</f>
        <v>30.69</v>
      </c>
      <c r="AA48">
        <f>BAWANA!X48+BAWANA!Y48</f>
        <v>30.69</v>
      </c>
      <c r="AB48">
        <f>BAWANA!AE48+BAWANA!AF48</f>
        <v>30.69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243.62</v>
      </c>
      <c r="E49">
        <f>BAWANA!AM49</f>
        <v>0</v>
      </c>
      <c r="F49">
        <f t="shared" si="4"/>
        <v>256</v>
      </c>
      <c r="G49">
        <f t="shared" si="5"/>
        <v>243.62</v>
      </c>
      <c r="H49" s="154"/>
      <c r="I49">
        <f>BRPL_EOD!AK49+BRPL_EOD!AL49</f>
        <v>95.54</v>
      </c>
      <c r="J49">
        <f>BYPL_EOD!AK49+BYPL_EOD!AL49</f>
        <v>47.88</v>
      </c>
      <c r="K49">
        <f>MES_EOD!AK49+MES_EOD!AL49</f>
        <v>5.59</v>
      </c>
      <c r="L49">
        <f>NDMC_EOD!AK49+NDMC_EOD!AL49</f>
        <v>27.87</v>
      </c>
      <c r="M49">
        <f>TPDDL_EOD!AK49+TPDDL_EOD!AL49</f>
        <v>66.75</v>
      </c>
      <c r="N49">
        <f t="shared" si="0"/>
        <v>243.63000000000002</v>
      </c>
      <c r="O49" s="154">
        <f t="shared" si="1"/>
        <v>-1.0000000000019327E-2</v>
      </c>
      <c r="P49">
        <v>95.536078479661782</v>
      </c>
      <c r="Q49">
        <v>47.878034724787589</v>
      </c>
      <c r="R49">
        <v>5.5897705537084921</v>
      </c>
      <c r="S49">
        <v>27.868856052210319</v>
      </c>
      <c r="T49">
        <v>66.747260189631817</v>
      </c>
      <c r="U49" s="156">
        <f t="shared" si="2"/>
        <v>243.61999999999998</v>
      </c>
      <c r="V49" s="154">
        <f t="shared" si="3"/>
        <v>0</v>
      </c>
      <c r="Y49">
        <f>BAWANA!AW49+BAWANA!AX49</f>
        <v>30.69</v>
      </c>
      <c r="Z49">
        <f>BAWANA!BD49+BAWANA!BE49</f>
        <v>30.69</v>
      </c>
      <c r="AA49">
        <f>BAWANA!X49+BAWANA!Y49</f>
        <v>30.69</v>
      </c>
      <c r="AB49">
        <f>BAWANA!AE49+BAWANA!AF49</f>
        <v>30.69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243.62</v>
      </c>
      <c r="E50">
        <f>BAWANA!AM50</f>
        <v>0</v>
      </c>
      <c r="F50">
        <f t="shared" si="4"/>
        <v>256</v>
      </c>
      <c r="G50">
        <f t="shared" si="5"/>
        <v>243.62</v>
      </c>
      <c r="H50" s="154"/>
      <c r="I50">
        <f>BRPL_EOD!AK50+BRPL_EOD!AL50</f>
        <v>95.54</v>
      </c>
      <c r="J50">
        <f>BYPL_EOD!AK50+BYPL_EOD!AL50</f>
        <v>47.88</v>
      </c>
      <c r="K50">
        <f>MES_EOD!AK50+MES_EOD!AL50</f>
        <v>5.59</v>
      </c>
      <c r="L50">
        <f>NDMC_EOD!AK50+NDMC_EOD!AL50</f>
        <v>27.87</v>
      </c>
      <c r="M50">
        <f>TPDDL_EOD!AK50+TPDDL_EOD!AL50</f>
        <v>66.75</v>
      </c>
      <c r="N50">
        <f t="shared" si="0"/>
        <v>243.63000000000002</v>
      </c>
      <c r="O50" s="154">
        <f t="shared" si="1"/>
        <v>-1.0000000000019327E-2</v>
      </c>
      <c r="P50">
        <v>95.536078479661782</v>
      </c>
      <c r="Q50">
        <v>47.878034724787589</v>
      </c>
      <c r="R50">
        <v>5.5897705537084921</v>
      </c>
      <c r="S50">
        <v>27.868856052210319</v>
      </c>
      <c r="T50">
        <v>66.747260189631817</v>
      </c>
      <c r="U50" s="156">
        <f t="shared" si="2"/>
        <v>243.61999999999998</v>
      </c>
      <c r="V50" s="154">
        <f t="shared" si="3"/>
        <v>0</v>
      </c>
      <c r="Y50">
        <f>BAWANA!AW50+BAWANA!AX50</f>
        <v>30.69</v>
      </c>
      <c r="Z50">
        <f>BAWANA!BD50+BAWANA!BE50</f>
        <v>30.69</v>
      </c>
      <c r="AA50">
        <f>BAWANA!X50+BAWANA!Y50</f>
        <v>30.69</v>
      </c>
      <c r="AB50">
        <f>BAWANA!AE50+BAWANA!AF50</f>
        <v>30.69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235.64</v>
      </c>
      <c r="E51">
        <f>BAWANA!AM51</f>
        <v>0</v>
      </c>
      <c r="F51">
        <f t="shared" si="4"/>
        <v>256</v>
      </c>
      <c r="G51">
        <f t="shared" si="5"/>
        <v>235.64</v>
      </c>
      <c r="H51" s="154"/>
      <c r="I51">
        <f>BRPL_EOD!AK51+BRPL_EOD!AL51</f>
        <v>92.41</v>
      </c>
      <c r="J51">
        <f>BYPL_EOD!AK51+BYPL_EOD!AL51</f>
        <v>46.31</v>
      </c>
      <c r="K51">
        <f>MES_EOD!AK51+MES_EOD!AL51</f>
        <v>5.4</v>
      </c>
      <c r="L51">
        <f>NDMC_EOD!AK51+NDMC_EOD!AL51</f>
        <v>26.96</v>
      </c>
      <c r="M51">
        <f>TPDDL_EOD!AK51+TPDDL_EOD!AL51</f>
        <v>64.56</v>
      </c>
      <c r="N51">
        <f t="shared" si="0"/>
        <v>235.64000000000001</v>
      </c>
      <c r="O51" s="154">
        <f t="shared" si="1"/>
        <v>0</v>
      </c>
      <c r="P51">
        <v>92.409999999999982</v>
      </c>
      <c r="Q51">
        <v>46.309999999999995</v>
      </c>
      <c r="R51">
        <v>5.3999999999999995</v>
      </c>
      <c r="S51">
        <v>26.959999999999997</v>
      </c>
      <c r="T51">
        <v>64.559999999999988</v>
      </c>
      <c r="U51" s="156">
        <f t="shared" si="2"/>
        <v>235.64</v>
      </c>
      <c r="V51" s="154">
        <f t="shared" si="3"/>
        <v>0</v>
      </c>
      <c r="Y51">
        <f>BAWANA!AW51+BAWANA!AX51</f>
        <v>29.68</v>
      </c>
      <c r="Z51">
        <f>BAWANA!BD51+BAWANA!BE51</f>
        <v>29.68</v>
      </c>
      <c r="AA51">
        <f>BAWANA!X51+BAWANA!Y51</f>
        <v>29.68</v>
      </c>
      <c r="AB51">
        <f>BAWANA!AE51+BAWANA!AF51</f>
        <v>29.68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235.64</v>
      </c>
      <c r="E52">
        <f>BAWANA!AM52</f>
        <v>0</v>
      </c>
      <c r="F52">
        <f t="shared" si="4"/>
        <v>256</v>
      </c>
      <c r="G52">
        <f t="shared" si="5"/>
        <v>235.64</v>
      </c>
      <c r="H52" s="154"/>
      <c r="I52">
        <f>BRPL_EOD!AK52+BRPL_EOD!AL52</f>
        <v>92.41</v>
      </c>
      <c r="J52">
        <f>BYPL_EOD!AK52+BYPL_EOD!AL52</f>
        <v>46.31</v>
      </c>
      <c r="K52">
        <f>MES_EOD!AK52+MES_EOD!AL52</f>
        <v>5.4</v>
      </c>
      <c r="L52">
        <f>NDMC_EOD!AK52+NDMC_EOD!AL52</f>
        <v>26.96</v>
      </c>
      <c r="M52">
        <f>TPDDL_EOD!AK52+TPDDL_EOD!AL52</f>
        <v>64.56</v>
      </c>
      <c r="N52">
        <f t="shared" si="0"/>
        <v>235.64000000000001</v>
      </c>
      <c r="O52" s="154">
        <f t="shared" si="1"/>
        <v>0</v>
      </c>
      <c r="P52">
        <v>92.409999999999982</v>
      </c>
      <c r="Q52">
        <v>46.309999999999995</v>
      </c>
      <c r="R52">
        <v>5.3999999999999995</v>
      </c>
      <c r="S52">
        <v>26.959999999999997</v>
      </c>
      <c r="T52">
        <v>64.559999999999988</v>
      </c>
      <c r="U52" s="156">
        <f t="shared" si="2"/>
        <v>235.64</v>
      </c>
      <c r="V52" s="154">
        <f t="shared" si="3"/>
        <v>0</v>
      </c>
      <c r="Y52">
        <f>BAWANA!AW52+BAWANA!AX52</f>
        <v>29.68</v>
      </c>
      <c r="Z52">
        <f>BAWANA!BD52+BAWANA!BE52</f>
        <v>29.68</v>
      </c>
      <c r="AA52">
        <f>BAWANA!X52+BAWANA!Y52</f>
        <v>29.68</v>
      </c>
      <c r="AB52">
        <f>BAWANA!AE52+BAWANA!AF52</f>
        <v>29.68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235.64</v>
      </c>
      <c r="E53">
        <f>BAWANA!AM53</f>
        <v>0</v>
      </c>
      <c r="F53">
        <f t="shared" si="4"/>
        <v>256</v>
      </c>
      <c r="G53">
        <f t="shared" si="5"/>
        <v>235.64</v>
      </c>
      <c r="H53" s="154"/>
      <c r="I53">
        <f>BRPL_EOD!AK53+BRPL_EOD!AL53</f>
        <v>92.41</v>
      </c>
      <c r="J53">
        <f>BYPL_EOD!AK53+BYPL_EOD!AL53</f>
        <v>46.31</v>
      </c>
      <c r="K53">
        <f>MES_EOD!AK53+MES_EOD!AL53</f>
        <v>5.4</v>
      </c>
      <c r="L53">
        <f>NDMC_EOD!AK53+NDMC_EOD!AL53</f>
        <v>26.96</v>
      </c>
      <c r="M53">
        <f>TPDDL_EOD!AK53+TPDDL_EOD!AL53</f>
        <v>64.56</v>
      </c>
      <c r="N53">
        <f t="shared" si="0"/>
        <v>235.64000000000001</v>
      </c>
      <c r="O53" s="154">
        <f t="shared" si="1"/>
        <v>0</v>
      </c>
      <c r="P53">
        <v>92.409999999999982</v>
      </c>
      <c r="Q53">
        <v>46.309999999999995</v>
      </c>
      <c r="R53">
        <v>5.3999999999999995</v>
      </c>
      <c r="S53">
        <v>26.959999999999997</v>
      </c>
      <c r="T53">
        <v>64.559999999999988</v>
      </c>
      <c r="U53" s="156">
        <f t="shared" si="2"/>
        <v>235.64</v>
      </c>
      <c r="V53" s="154">
        <f t="shared" si="3"/>
        <v>0</v>
      </c>
      <c r="Y53">
        <f>BAWANA!AW53+BAWANA!AX53</f>
        <v>29.68</v>
      </c>
      <c r="Z53">
        <f>BAWANA!BD53+BAWANA!BE53</f>
        <v>29.68</v>
      </c>
      <c r="AA53">
        <f>BAWANA!X53+BAWANA!Y53</f>
        <v>29.68</v>
      </c>
      <c r="AB53">
        <f>BAWANA!AE53+BAWANA!AF53</f>
        <v>29.68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235.64</v>
      </c>
      <c r="E54">
        <f>BAWANA!AM54</f>
        <v>0</v>
      </c>
      <c r="F54">
        <f t="shared" si="4"/>
        <v>256</v>
      </c>
      <c r="G54">
        <f t="shared" si="5"/>
        <v>235.64</v>
      </c>
      <c r="H54" s="154"/>
      <c r="I54">
        <f>BRPL_EOD!AK54+BRPL_EOD!AL54</f>
        <v>92.41</v>
      </c>
      <c r="J54">
        <f>BYPL_EOD!AK54+BYPL_EOD!AL54</f>
        <v>46.31</v>
      </c>
      <c r="K54">
        <f>MES_EOD!AK54+MES_EOD!AL54</f>
        <v>5.4</v>
      </c>
      <c r="L54">
        <f>NDMC_EOD!AK54+NDMC_EOD!AL54</f>
        <v>26.96</v>
      </c>
      <c r="M54">
        <f>TPDDL_EOD!AK54+TPDDL_EOD!AL54</f>
        <v>64.56</v>
      </c>
      <c r="N54">
        <f t="shared" si="0"/>
        <v>235.64000000000001</v>
      </c>
      <c r="O54" s="154">
        <f t="shared" si="1"/>
        <v>0</v>
      </c>
      <c r="P54">
        <v>92.409999999999982</v>
      </c>
      <c r="Q54">
        <v>46.309999999999995</v>
      </c>
      <c r="R54">
        <v>5.3999999999999995</v>
      </c>
      <c r="S54">
        <v>26.959999999999997</v>
      </c>
      <c r="T54">
        <v>64.559999999999988</v>
      </c>
      <c r="U54" s="156">
        <f t="shared" si="2"/>
        <v>235.64</v>
      </c>
      <c r="V54" s="154">
        <f t="shared" si="3"/>
        <v>0</v>
      </c>
      <c r="Y54">
        <f>BAWANA!AW54+BAWANA!AX54</f>
        <v>29.68</v>
      </c>
      <c r="Z54">
        <f>BAWANA!BD54+BAWANA!BE54</f>
        <v>29.68</v>
      </c>
      <c r="AA54">
        <f>BAWANA!X54+BAWANA!Y54</f>
        <v>29.68</v>
      </c>
      <c r="AB54">
        <f>BAWANA!AE54+BAWANA!AF54</f>
        <v>29.68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235.64</v>
      </c>
      <c r="E55">
        <f>BAWANA!AM55</f>
        <v>0</v>
      </c>
      <c r="F55">
        <f t="shared" si="4"/>
        <v>256</v>
      </c>
      <c r="G55">
        <f t="shared" si="5"/>
        <v>235.64</v>
      </c>
      <c r="H55" s="154"/>
      <c r="I55">
        <f>BRPL_EOD!AK55+BRPL_EOD!AL55</f>
        <v>92.41</v>
      </c>
      <c r="J55">
        <f>BYPL_EOD!AK55+BYPL_EOD!AL55</f>
        <v>46.31</v>
      </c>
      <c r="K55">
        <f>MES_EOD!AK55+MES_EOD!AL55</f>
        <v>5.4</v>
      </c>
      <c r="L55">
        <f>NDMC_EOD!AK55+NDMC_EOD!AL55</f>
        <v>26.96</v>
      </c>
      <c r="M55">
        <f>TPDDL_EOD!AK55+TPDDL_EOD!AL55</f>
        <v>64.56</v>
      </c>
      <c r="N55">
        <f t="shared" si="0"/>
        <v>235.64000000000001</v>
      </c>
      <c r="O55" s="154">
        <f t="shared" si="1"/>
        <v>0</v>
      </c>
      <c r="P55">
        <v>92.409999999999982</v>
      </c>
      <c r="Q55">
        <v>46.309999999999995</v>
      </c>
      <c r="R55">
        <v>5.3999999999999995</v>
      </c>
      <c r="S55">
        <v>26.959999999999997</v>
      </c>
      <c r="T55">
        <v>64.559999999999988</v>
      </c>
      <c r="U55" s="156">
        <f t="shared" si="2"/>
        <v>235.64</v>
      </c>
      <c r="V55" s="154">
        <f t="shared" si="3"/>
        <v>0</v>
      </c>
      <c r="Y55">
        <f>BAWANA!AW55+BAWANA!AX55</f>
        <v>29.68</v>
      </c>
      <c r="Z55">
        <f>BAWANA!BD55+BAWANA!BE55</f>
        <v>29.68</v>
      </c>
      <c r="AA55">
        <f>BAWANA!X55+BAWANA!Y55</f>
        <v>29.68</v>
      </c>
      <c r="AB55">
        <f>BAWANA!AE55+BAWANA!AF55</f>
        <v>29.68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235.64</v>
      </c>
      <c r="E56">
        <f>BAWANA!AM56</f>
        <v>0</v>
      </c>
      <c r="F56">
        <f t="shared" si="4"/>
        <v>256</v>
      </c>
      <c r="G56">
        <f t="shared" si="5"/>
        <v>235.64</v>
      </c>
      <c r="H56" s="154"/>
      <c r="I56">
        <f>BRPL_EOD!AK56+BRPL_EOD!AL56</f>
        <v>92.41</v>
      </c>
      <c r="J56">
        <f>BYPL_EOD!AK56+BYPL_EOD!AL56</f>
        <v>46.31</v>
      </c>
      <c r="K56">
        <f>MES_EOD!AK56+MES_EOD!AL56</f>
        <v>5.4</v>
      </c>
      <c r="L56">
        <f>NDMC_EOD!AK56+NDMC_EOD!AL56</f>
        <v>26.96</v>
      </c>
      <c r="M56">
        <f>TPDDL_EOD!AK56+TPDDL_EOD!AL56</f>
        <v>64.56</v>
      </c>
      <c r="N56">
        <f t="shared" si="0"/>
        <v>235.64000000000001</v>
      </c>
      <c r="O56" s="154">
        <f t="shared" si="1"/>
        <v>0</v>
      </c>
      <c r="P56">
        <v>92.409999999999982</v>
      </c>
      <c r="Q56">
        <v>46.309999999999995</v>
      </c>
      <c r="R56">
        <v>5.3999999999999995</v>
      </c>
      <c r="S56">
        <v>26.959999999999997</v>
      </c>
      <c r="T56">
        <v>64.559999999999988</v>
      </c>
      <c r="U56" s="156">
        <f t="shared" si="2"/>
        <v>235.64</v>
      </c>
      <c r="V56" s="154">
        <f t="shared" si="3"/>
        <v>0</v>
      </c>
      <c r="Y56">
        <f>BAWANA!AW56+BAWANA!AX56</f>
        <v>29.68</v>
      </c>
      <c r="Z56">
        <f>BAWANA!BD56+BAWANA!BE56</f>
        <v>29.68</v>
      </c>
      <c r="AA56">
        <f>BAWANA!X56+BAWANA!Y56</f>
        <v>29.68</v>
      </c>
      <c r="AB56">
        <f>BAWANA!AE56+BAWANA!AF56</f>
        <v>29.68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235.64</v>
      </c>
      <c r="E57">
        <f>BAWANA!AM57</f>
        <v>0</v>
      </c>
      <c r="F57">
        <f t="shared" si="4"/>
        <v>256</v>
      </c>
      <c r="G57">
        <f t="shared" si="5"/>
        <v>235.64</v>
      </c>
      <c r="H57" s="154"/>
      <c r="I57">
        <f>BRPL_EOD!AK57+BRPL_EOD!AL57</f>
        <v>92.41</v>
      </c>
      <c r="J57">
        <f>BYPL_EOD!AK57+BYPL_EOD!AL57</f>
        <v>46.31</v>
      </c>
      <c r="K57">
        <f>MES_EOD!AK57+MES_EOD!AL57</f>
        <v>5.4</v>
      </c>
      <c r="L57">
        <f>NDMC_EOD!AK57+NDMC_EOD!AL57</f>
        <v>26.96</v>
      </c>
      <c r="M57">
        <f>TPDDL_EOD!AK57+TPDDL_EOD!AL57</f>
        <v>64.56</v>
      </c>
      <c r="N57">
        <f t="shared" si="0"/>
        <v>235.64000000000001</v>
      </c>
      <c r="O57" s="154">
        <f t="shared" si="1"/>
        <v>0</v>
      </c>
      <c r="P57">
        <v>92.409999999999982</v>
      </c>
      <c r="Q57">
        <v>46.309999999999995</v>
      </c>
      <c r="R57">
        <v>5.3999999999999995</v>
      </c>
      <c r="S57">
        <v>26.959999999999997</v>
      </c>
      <c r="T57">
        <v>64.559999999999988</v>
      </c>
      <c r="U57" s="156">
        <f t="shared" si="2"/>
        <v>235.64</v>
      </c>
      <c r="V57" s="154">
        <f t="shared" si="3"/>
        <v>0</v>
      </c>
      <c r="Y57">
        <f>BAWANA!AW57+BAWANA!AX57</f>
        <v>29.68</v>
      </c>
      <c r="Z57">
        <f>BAWANA!BD57+BAWANA!BE57</f>
        <v>29.68</v>
      </c>
      <c r="AA57">
        <f>BAWANA!X57+BAWANA!Y57</f>
        <v>29.68</v>
      </c>
      <c r="AB57">
        <f>BAWANA!AE57+BAWANA!AF57</f>
        <v>29.68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235.64</v>
      </c>
      <c r="E58">
        <f>BAWANA!AM58</f>
        <v>0</v>
      </c>
      <c r="F58">
        <f t="shared" si="4"/>
        <v>256</v>
      </c>
      <c r="G58">
        <f t="shared" si="5"/>
        <v>235.64</v>
      </c>
      <c r="H58" s="154"/>
      <c r="I58">
        <f>BRPL_EOD!AK58+BRPL_EOD!AL58</f>
        <v>92.41</v>
      </c>
      <c r="J58">
        <f>BYPL_EOD!AK58+BYPL_EOD!AL58</f>
        <v>46.31</v>
      </c>
      <c r="K58">
        <f>MES_EOD!AK58+MES_EOD!AL58</f>
        <v>5.4</v>
      </c>
      <c r="L58">
        <f>NDMC_EOD!AK58+NDMC_EOD!AL58</f>
        <v>26.96</v>
      </c>
      <c r="M58">
        <f>TPDDL_EOD!AK58+TPDDL_EOD!AL58</f>
        <v>64.56</v>
      </c>
      <c r="N58">
        <f t="shared" si="0"/>
        <v>235.64000000000001</v>
      </c>
      <c r="O58" s="154">
        <f t="shared" si="1"/>
        <v>0</v>
      </c>
      <c r="P58">
        <v>92.409999999999982</v>
      </c>
      <c r="Q58">
        <v>46.309999999999995</v>
      </c>
      <c r="R58">
        <v>5.3999999999999995</v>
      </c>
      <c r="S58">
        <v>26.959999999999997</v>
      </c>
      <c r="T58">
        <v>64.559999999999988</v>
      </c>
      <c r="U58" s="156">
        <f t="shared" si="2"/>
        <v>235.64</v>
      </c>
      <c r="V58" s="154">
        <f t="shared" si="3"/>
        <v>0</v>
      </c>
      <c r="Y58">
        <f>BAWANA!AW58+BAWANA!AX58</f>
        <v>29.68</v>
      </c>
      <c r="Z58">
        <f>BAWANA!BD58+BAWANA!BE58</f>
        <v>29.68</v>
      </c>
      <c r="AA58">
        <f>BAWANA!X58+BAWANA!Y58</f>
        <v>29.68</v>
      </c>
      <c r="AB58">
        <f>BAWANA!AE58+BAWANA!AF58</f>
        <v>29.68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235.64</v>
      </c>
      <c r="E59">
        <f>BAWANA!AM59</f>
        <v>0</v>
      </c>
      <c r="F59">
        <f t="shared" si="4"/>
        <v>256</v>
      </c>
      <c r="G59">
        <f t="shared" si="5"/>
        <v>235.64</v>
      </c>
      <c r="H59" s="154"/>
      <c r="I59">
        <f>BRPL_EOD!AK59+BRPL_EOD!AL59</f>
        <v>92.41</v>
      </c>
      <c r="J59">
        <f>BYPL_EOD!AK59+BYPL_EOD!AL59</f>
        <v>46.31</v>
      </c>
      <c r="K59">
        <f>MES_EOD!AK59+MES_EOD!AL59</f>
        <v>5.4</v>
      </c>
      <c r="L59">
        <f>NDMC_EOD!AK59+NDMC_EOD!AL59</f>
        <v>26.96</v>
      </c>
      <c r="M59">
        <f>TPDDL_EOD!AK59+TPDDL_EOD!AL59</f>
        <v>64.56</v>
      </c>
      <c r="N59">
        <f t="shared" si="0"/>
        <v>235.64000000000001</v>
      </c>
      <c r="O59" s="154">
        <f t="shared" si="1"/>
        <v>0</v>
      </c>
      <c r="P59">
        <v>92.409999999999982</v>
      </c>
      <c r="Q59">
        <v>46.309999999999995</v>
      </c>
      <c r="R59">
        <v>5.3999999999999995</v>
      </c>
      <c r="S59">
        <v>26.959999999999997</v>
      </c>
      <c r="T59">
        <v>64.559999999999988</v>
      </c>
      <c r="U59" s="156">
        <f t="shared" si="2"/>
        <v>235.64</v>
      </c>
      <c r="V59" s="154">
        <f t="shared" si="3"/>
        <v>0</v>
      </c>
      <c r="Y59">
        <f>BAWANA!AW59+BAWANA!AX59</f>
        <v>29.68</v>
      </c>
      <c r="Z59">
        <f>BAWANA!BD59+BAWANA!BE59</f>
        <v>29.68</v>
      </c>
      <c r="AA59">
        <f>BAWANA!X59+BAWANA!Y59</f>
        <v>29.68</v>
      </c>
      <c r="AB59">
        <f>BAWANA!AE59+BAWANA!AF59</f>
        <v>29.68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235.64</v>
      </c>
      <c r="E60">
        <f>BAWANA!AM60</f>
        <v>0</v>
      </c>
      <c r="F60">
        <f t="shared" si="4"/>
        <v>256</v>
      </c>
      <c r="G60">
        <f t="shared" si="5"/>
        <v>235.64</v>
      </c>
      <c r="H60" s="154"/>
      <c r="I60">
        <f>BRPL_EOD!AK60+BRPL_EOD!AL60</f>
        <v>92.41</v>
      </c>
      <c r="J60">
        <f>BYPL_EOD!AK60+BYPL_EOD!AL60</f>
        <v>46.31</v>
      </c>
      <c r="K60">
        <f>MES_EOD!AK60+MES_EOD!AL60</f>
        <v>5.4</v>
      </c>
      <c r="L60">
        <f>NDMC_EOD!AK60+NDMC_EOD!AL60</f>
        <v>26.96</v>
      </c>
      <c r="M60">
        <f>TPDDL_EOD!AK60+TPDDL_EOD!AL60</f>
        <v>64.56</v>
      </c>
      <c r="N60">
        <f t="shared" si="0"/>
        <v>235.64000000000001</v>
      </c>
      <c r="O60" s="154">
        <f t="shared" si="1"/>
        <v>0</v>
      </c>
      <c r="P60">
        <v>92.409999999999982</v>
      </c>
      <c r="Q60">
        <v>46.309999999999995</v>
      </c>
      <c r="R60">
        <v>5.3999999999999995</v>
      </c>
      <c r="S60">
        <v>26.959999999999997</v>
      </c>
      <c r="T60">
        <v>64.559999999999988</v>
      </c>
      <c r="U60" s="156">
        <f t="shared" si="2"/>
        <v>235.64</v>
      </c>
      <c r="V60" s="154">
        <f t="shared" si="3"/>
        <v>0</v>
      </c>
      <c r="Y60">
        <f>BAWANA!AW60+BAWANA!AX60</f>
        <v>29.68</v>
      </c>
      <c r="Z60">
        <f>BAWANA!BD60+BAWANA!BE60</f>
        <v>29.68</v>
      </c>
      <c r="AA60">
        <f>BAWANA!X60+BAWANA!Y60</f>
        <v>29.68</v>
      </c>
      <c r="AB60">
        <f>BAWANA!AE60+BAWANA!AF60</f>
        <v>29.68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95.25</v>
      </c>
      <c r="J75">
        <f>BYPL_EOD!AK75+BYPL_EOD!AL75</f>
        <v>46.8</v>
      </c>
      <c r="K75">
        <f>MES_EOD!AK75+MES_EOD!AL75</f>
        <v>5.46</v>
      </c>
      <c r="L75">
        <f>NDMC_EOD!AK75+NDMC_EOD!AL75</f>
        <v>27.24</v>
      </c>
      <c r="M75">
        <f>TPDDL_EOD!AK75+TPDDL_EOD!AL75</f>
        <v>65.25</v>
      </c>
      <c r="N75">
        <f t="shared" si="7"/>
        <v>240.00000000000003</v>
      </c>
      <c r="O75" s="154">
        <f t="shared" si="8"/>
        <v>0</v>
      </c>
      <c r="P75">
        <v>95.249999999999986</v>
      </c>
      <c r="Q75">
        <v>46.79999999999999</v>
      </c>
      <c r="R75">
        <v>5.4599999999999991</v>
      </c>
      <c r="S75">
        <v>27.239999999999995</v>
      </c>
      <c r="T75">
        <v>65.249999999999986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95.25</v>
      </c>
      <c r="J76">
        <f>BYPL_EOD!AK76+BYPL_EOD!AL76</f>
        <v>46.8</v>
      </c>
      <c r="K76">
        <f>MES_EOD!AK76+MES_EOD!AL76</f>
        <v>5.46</v>
      </c>
      <c r="L76">
        <f>NDMC_EOD!AK76+NDMC_EOD!AL76</f>
        <v>27.24</v>
      </c>
      <c r="M76">
        <f>TPDDL_EOD!AK76+TPDDL_EOD!AL76</f>
        <v>65.25</v>
      </c>
      <c r="N76">
        <f t="shared" si="7"/>
        <v>240.00000000000003</v>
      </c>
      <c r="O76" s="154">
        <f t="shared" si="8"/>
        <v>0</v>
      </c>
      <c r="P76">
        <v>95.249999999999986</v>
      </c>
      <c r="Q76">
        <v>46.79999999999999</v>
      </c>
      <c r="R76">
        <v>5.4599999999999991</v>
      </c>
      <c r="S76">
        <v>27.239999999999995</v>
      </c>
      <c r="T76">
        <v>65.249999999999986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95.25</v>
      </c>
      <c r="J77">
        <f>BYPL_EOD!AK77+BYPL_EOD!AL77</f>
        <v>46.8</v>
      </c>
      <c r="K77">
        <f>MES_EOD!AK77+MES_EOD!AL77</f>
        <v>5.46</v>
      </c>
      <c r="L77">
        <f>NDMC_EOD!AK77+NDMC_EOD!AL77</f>
        <v>27.24</v>
      </c>
      <c r="M77">
        <f>TPDDL_EOD!AK77+TPDDL_EOD!AL77</f>
        <v>65.25</v>
      </c>
      <c r="N77">
        <f t="shared" si="7"/>
        <v>240.00000000000003</v>
      </c>
      <c r="O77" s="154">
        <f t="shared" si="8"/>
        <v>0</v>
      </c>
      <c r="P77">
        <v>95.249999999999986</v>
      </c>
      <c r="Q77">
        <v>46.79999999999999</v>
      </c>
      <c r="R77">
        <v>5.4599999999999991</v>
      </c>
      <c r="S77">
        <v>27.239999999999995</v>
      </c>
      <c r="T77">
        <v>65.249999999999986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95.25</v>
      </c>
      <c r="J78">
        <f>BYPL_EOD!AK78+BYPL_EOD!AL78</f>
        <v>46.8</v>
      </c>
      <c r="K78">
        <f>MES_EOD!AK78+MES_EOD!AL78</f>
        <v>5.46</v>
      </c>
      <c r="L78">
        <f>NDMC_EOD!AK78+NDMC_EOD!AL78</f>
        <v>27.24</v>
      </c>
      <c r="M78">
        <f>TPDDL_EOD!AK78+TPDDL_EOD!AL78</f>
        <v>65.25</v>
      </c>
      <c r="N78">
        <f t="shared" si="7"/>
        <v>240.00000000000003</v>
      </c>
      <c r="O78" s="154">
        <f t="shared" si="8"/>
        <v>0</v>
      </c>
      <c r="P78">
        <v>95.249999999999986</v>
      </c>
      <c r="Q78">
        <v>46.79999999999999</v>
      </c>
      <c r="R78">
        <v>5.4599999999999991</v>
      </c>
      <c r="S78">
        <v>27.239999999999995</v>
      </c>
      <c r="T78">
        <v>65.249999999999986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95.25</v>
      </c>
      <c r="J79">
        <f>BYPL_EOD!AK79+BYPL_EOD!AL79</f>
        <v>46.8</v>
      </c>
      <c r="K79">
        <f>MES_EOD!AK79+MES_EOD!AL79</f>
        <v>5.46</v>
      </c>
      <c r="L79">
        <f>NDMC_EOD!AK79+NDMC_EOD!AL79</f>
        <v>27.24</v>
      </c>
      <c r="M79">
        <f>TPDDL_EOD!AK79+TPDDL_EOD!AL79</f>
        <v>65.25</v>
      </c>
      <c r="N79">
        <f t="shared" si="7"/>
        <v>240.00000000000003</v>
      </c>
      <c r="O79" s="154">
        <f t="shared" si="8"/>
        <v>0</v>
      </c>
      <c r="P79">
        <v>95.249999999999986</v>
      </c>
      <c r="Q79">
        <v>46.79999999999999</v>
      </c>
      <c r="R79">
        <v>5.4599999999999991</v>
      </c>
      <c r="S79">
        <v>27.239999999999995</v>
      </c>
      <c r="T79">
        <v>65.249999999999986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95.25</v>
      </c>
      <c r="J80">
        <f>BYPL_EOD!AK80+BYPL_EOD!AL80</f>
        <v>46.8</v>
      </c>
      <c r="K80">
        <f>MES_EOD!AK80+MES_EOD!AL80</f>
        <v>5.46</v>
      </c>
      <c r="L80">
        <f>NDMC_EOD!AK80+NDMC_EOD!AL80</f>
        <v>27.24</v>
      </c>
      <c r="M80">
        <f>TPDDL_EOD!AK80+TPDDL_EOD!AL80</f>
        <v>65.25</v>
      </c>
      <c r="N80">
        <f t="shared" si="7"/>
        <v>240.00000000000003</v>
      </c>
      <c r="O80" s="154">
        <f t="shared" si="8"/>
        <v>0</v>
      </c>
      <c r="P80">
        <v>95.249999999999986</v>
      </c>
      <c r="Q80">
        <v>46.79999999999999</v>
      </c>
      <c r="R80">
        <v>5.4599999999999991</v>
      </c>
      <c r="S80">
        <v>27.239999999999995</v>
      </c>
      <c r="T80">
        <v>65.249999999999986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95.25</v>
      </c>
      <c r="J81">
        <f>BYPL_EOD!AK81+BYPL_EOD!AL81</f>
        <v>46.8</v>
      </c>
      <c r="K81">
        <f>MES_EOD!AK81+MES_EOD!AL81</f>
        <v>5.46</v>
      </c>
      <c r="L81">
        <f>NDMC_EOD!AK81+NDMC_EOD!AL81</f>
        <v>27.24</v>
      </c>
      <c r="M81">
        <f>TPDDL_EOD!AK81+TPDDL_EOD!AL81</f>
        <v>65.25</v>
      </c>
      <c r="N81">
        <f t="shared" si="7"/>
        <v>240.00000000000003</v>
      </c>
      <c r="O81" s="154">
        <f t="shared" si="8"/>
        <v>0</v>
      </c>
      <c r="P81">
        <v>95.249999999999986</v>
      </c>
      <c r="Q81">
        <v>46.79999999999999</v>
      </c>
      <c r="R81">
        <v>5.4599999999999991</v>
      </c>
      <c r="S81">
        <v>27.239999999999995</v>
      </c>
      <c r="T81">
        <v>65.249999999999986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95.25</v>
      </c>
      <c r="J82">
        <f>BYPL_EOD!AK82+BYPL_EOD!AL82</f>
        <v>46.8</v>
      </c>
      <c r="K82">
        <f>MES_EOD!AK82+MES_EOD!AL82</f>
        <v>5.46</v>
      </c>
      <c r="L82">
        <f>NDMC_EOD!AK82+NDMC_EOD!AL82</f>
        <v>27.24</v>
      </c>
      <c r="M82">
        <f>TPDDL_EOD!AK82+TPDDL_EOD!AL82</f>
        <v>65.25</v>
      </c>
      <c r="N82">
        <f t="shared" si="7"/>
        <v>240.00000000000003</v>
      </c>
      <c r="O82" s="154">
        <f t="shared" si="8"/>
        <v>0</v>
      </c>
      <c r="P82">
        <v>95.249999999999986</v>
      </c>
      <c r="Q82">
        <v>46.79999999999999</v>
      </c>
      <c r="R82">
        <v>5.4599999999999991</v>
      </c>
      <c r="S82">
        <v>27.239999999999995</v>
      </c>
      <c r="T82">
        <v>65.249999999999986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95.14</v>
      </c>
      <c r="J83">
        <f>BYPL_EOD!AK83+BYPL_EOD!AL83</f>
        <v>46.8</v>
      </c>
      <c r="K83">
        <f>MES_EOD!AK83+MES_EOD!AL83</f>
        <v>5.57</v>
      </c>
      <c r="L83">
        <f>NDMC_EOD!AK83+NDMC_EOD!AL83</f>
        <v>27.24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95.14</v>
      </c>
      <c r="Q83">
        <v>46.8</v>
      </c>
      <c r="R83">
        <v>5.57</v>
      </c>
      <c r="S83">
        <v>27.24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95.14</v>
      </c>
      <c r="J84">
        <f>BYPL_EOD!AK84+BYPL_EOD!AL84</f>
        <v>46.8</v>
      </c>
      <c r="K84">
        <f>MES_EOD!AK84+MES_EOD!AL84</f>
        <v>5.57</v>
      </c>
      <c r="L84">
        <f>NDMC_EOD!AK84+NDMC_EOD!AL84</f>
        <v>27.24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95.14</v>
      </c>
      <c r="Q84">
        <v>46.8</v>
      </c>
      <c r="R84">
        <v>5.57</v>
      </c>
      <c r="S84">
        <v>27.24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95.14</v>
      </c>
      <c r="J85">
        <f>BYPL_EOD!AK85+BYPL_EOD!AL85</f>
        <v>46.8</v>
      </c>
      <c r="K85">
        <f>MES_EOD!AK85+MES_EOD!AL85</f>
        <v>5.57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95.14</v>
      </c>
      <c r="Q85">
        <v>46.8</v>
      </c>
      <c r="R85">
        <v>5.57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95.14</v>
      </c>
      <c r="J86">
        <f>BYPL_EOD!AK86+BYPL_EOD!AL86</f>
        <v>46.8</v>
      </c>
      <c r="K86">
        <f>MES_EOD!AK86+MES_EOD!AL86</f>
        <v>5.57</v>
      </c>
      <c r="L86">
        <f>NDMC_EOD!AK86+NDMC_EOD!AL86</f>
        <v>27.24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95.14</v>
      </c>
      <c r="Q86">
        <v>46.8</v>
      </c>
      <c r="R86">
        <v>5.57</v>
      </c>
      <c r="S86">
        <v>27.24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54"/>
      <c r="I87">
        <f>BRPL_EOD!AK87+BRPL_EOD!AL87</f>
        <v>96.73</v>
      </c>
      <c r="J87">
        <f>BYPL_EOD!AK87+BYPL_EOD!AL87</f>
        <v>47.58</v>
      </c>
      <c r="K87">
        <f>MES_EOD!AK87+MES_EOD!AL87</f>
        <v>5.66</v>
      </c>
      <c r="L87">
        <f>NDMC_EOD!AK87+NDMC_EOD!AL87</f>
        <v>27.7</v>
      </c>
      <c r="M87">
        <f>TPDDL_EOD!AK87+TPDDL_EOD!AL87</f>
        <v>66.34</v>
      </c>
      <c r="N87">
        <f t="shared" si="7"/>
        <v>244.01</v>
      </c>
      <c r="O87" s="154">
        <f t="shared" si="8"/>
        <v>-9.9999999999909051E-3</v>
      </c>
      <c r="P87">
        <v>96.726035818204181</v>
      </c>
      <c r="Q87">
        <v>47.57805007991476</v>
      </c>
      <c r="R87">
        <v>5.659768042293349</v>
      </c>
      <c r="S87">
        <v>27.698864800622925</v>
      </c>
      <c r="T87">
        <v>66.337281258964808</v>
      </c>
      <c r="U87" s="156">
        <f t="shared" si="9"/>
        <v>244</v>
      </c>
      <c r="V87" s="154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54"/>
      <c r="I88">
        <f>BRPL_EOD!AK88+BRPL_EOD!AL88</f>
        <v>96.73</v>
      </c>
      <c r="J88">
        <f>BYPL_EOD!AK88+BYPL_EOD!AL88</f>
        <v>47.58</v>
      </c>
      <c r="K88">
        <f>MES_EOD!AK88+MES_EOD!AL88</f>
        <v>5.66</v>
      </c>
      <c r="L88">
        <f>NDMC_EOD!AK88+NDMC_EOD!AL88</f>
        <v>27.7</v>
      </c>
      <c r="M88">
        <f>TPDDL_EOD!AK88+TPDDL_EOD!AL88</f>
        <v>66.34</v>
      </c>
      <c r="N88">
        <f t="shared" si="7"/>
        <v>244.01</v>
      </c>
      <c r="O88" s="154">
        <f t="shared" si="8"/>
        <v>-9.9999999999909051E-3</v>
      </c>
      <c r="P88">
        <v>96.726035818204181</v>
      </c>
      <c r="Q88">
        <v>47.57805007991476</v>
      </c>
      <c r="R88">
        <v>5.659768042293349</v>
      </c>
      <c r="S88">
        <v>27.698864800622925</v>
      </c>
      <c r="T88">
        <v>66.337281258964808</v>
      </c>
      <c r="U88" s="156">
        <f t="shared" si="9"/>
        <v>244</v>
      </c>
      <c r="V88" s="154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54"/>
      <c r="I89">
        <f>BRPL_EOD!AK89+BRPL_EOD!AL89</f>
        <v>96.73</v>
      </c>
      <c r="J89">
        <f>BYPL_EOD!AK89+BYPL_EOD!AL89</f>
        <v>47.58</v>
      </c>
      <c r="K89">
        <f>MES_EOD!AK89+MES_EOD!AL89</f>
        <v>5.66</v>
      </c>
      <c r="L89">
        <f>NDMC_EOD!AK89+NDMC_EOD!AL89</f>
        <v>27.7</v>
      </c>
      <c r="M89">
        <f>TPDDL_EOD!AK89+TPDDL_EOD!AL89</f>
        <v>66.34</v>
      </c>
      <c r="N89">
        <f t="shared" si="7"/>
        <v>244.01</v>
      </c>
      <c r="O89" s="154">
        <f t="shared" si="8"/>
        <v>-9.9999999999909051E-3</v>
      </c>
      <c r="P89">
        <v>96.726035818204181</v>
      </c>
      <c r="Q89">
        <v>47.57805007991476</v>
      </c>
      <c r="R89">
        <v>5.659768042293349</v>
      </c>
      <c r="S89">
        <v>27.698864800622925</v>
      </c>
      <c r="T89">
        <v>66.337281258964808</v>
      </c>
      <c r="U89" s="156">
        <f t="shared" si="9"/>
        <v>244</v>
      </c>
      <c r="V89" s="154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54"/>
      <c r="I90">
        <f>BRPL_EOD!AK90+BRPL_EOD!AL90</f>
        <v>96.73</v>
      </c>
      <c r="J90">
        <f>BYPL_EOD!AK90+BYPL_EOD!AL90</f>
        <v>47.58</v>
      </c>
      <c r="K90">
        <f>MES_EOD!AK90+MES_EOD!AL90</f>
        <v>5.66</v>
      </c>
      <c r="L90">
        <f>NDMC_EOD!AK90+NDMC_EOD!AL90</f>
        <v>27.7</v>
      </c>
      <c r="M90">
        <f>TPDDL_EOD!AK90+TPDDL_EOD!AL90</f>
        <v>66.34</v>
      </c>
      <c r="N90">
        <f t="shared" si="7"/>
        <v>244.01</v>
      </c>
      <c r="O90" s="154">
        <f t="shared" si="8"/>
        <v>-9.9999999999909051E-3</v>
      </c>
      <c r="P90">
        <v>96.726035818204181</v>
      </c>
      <c r="Q90">
        <v>47.57805007991476</v>
      </c>
      <c r="R90">
        <v>5.659768042293349</v>
      </c>
      <c r="S90">
        <v>27.698864800622925</v>
      </c>
      <c r="T90">
        <v>66.337281258964808</v>
      </c>
      <c r="U90" s="156">
        <f t="shared" si="9"/>
        <v>244</v>
      </c>
      <c r="V90" s="154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54"/>
      <c r="I91">
        <f>BRPL_EOD!AK91+BRPL_EOD!AL91</f>
        <v>96.73</v>
      </c>
      <c r="J91">
        <f>BYPL_EOD!AK91+BYPL_EOD!AL91</f>
        <v>47.58</v>
      </c>
      <c r="K91">
        <f>MES_EOD!AK91+MES_EOD!AL91</f>
        <v>5.66</v>
      </c>
      <c r="L91">
        <f>NDMC_EOD!AK91+NDMC_EOD!AL91</f>
        <v>27.7</v>
      </c>
      <c r="M91">
        <f>TPDDL_EOD!AK91+TPDDL_EOD!AL91</f>
        <v>66.34</v>
      </c>
      <c r="N91">
        <f t="shared" si="7"/>
        <v>244.01</v>
      </c>
      <c r="O91" s="154">
        <f t="shared" si="8"/>
        <v>-9.9999999999909051E-3</v>
      </c>
      <c r="P91">
        <v>96.726035818204181</v>
      </c>
      <c r="Q91">
        <v>47.57805007991476</v>
      </c>
      <c r="R91">
        <v>5.659768042293349</v>
      </c>
      <c r="S91">
        <v>27.698864800622925</v>
      </c>
      <c r="T91">
        <v>66.337281258964808</v>
      </c>
      <c r="U91" s="156">
        <f t="shared" si="9"/>
        <v>244</v>
      </c>
      <c r="V91" s="154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54"/>
      <c r="I92">
        <f>BRPL_EOD!AK92+BRPL_EOD!AL92</f>
        <v>96.73</v>
      </c>
      <c r="J92">
        <f>BYPL_EOD!AK92+BYPL_EOD!AL92</f>
        <v>47.58</v>
      </c>
      <c r="K92">
        <f>MES_EOD!AK92+MES_EOD!AL92</f>
        <v>5.66</v>
      </c>
      <c r="L92">
        <f>NDMC_EOD!AK92+NDMC_EOD!AL92</f>
        <v>27.7</v>
      </c>
      <c r="M92">
        <f>TPDDL_EOD!AK92+TPDDL_EOD!AL92</f>
        <v>66.34</v>
      </c>
      <c r="N92">
        <f t="shared" si="7"/>
        <v>244.01</v>
      </c>
      <c r="O92" s="154">
        <f t="shared" si="8"/>
        <v>-9.9999999999909051E-3</v>
      </c>
      <c r="P92">
        <v>96.726035818204181</v>
      </c>
      <c r="Q92">
        <v>47.57805007991476</v>
      </c>
      <c r="R92">
        <v>5.659768042293349</v>
      </c>
      <c r="S92">
        <v>27.698864800622925</v>
      </c>
      <c r="T92">
        <v>66.337281258964808</v>
      </c>
      <c r="U92" s="156">
        <f t="shared" si="9"/>
        <v>244</v>
      </c>
      <c r="V92" s="154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54"/>
      <c r="I93">
        <f>BRPL_EOD!AK93+BRPL_EOD!AL93</f>
        <v>96.73</v>
      </c>
      <c r="J93">
        <f>BYPL_EOD!AK93+BYPL_EOD!AL93</f>
        <v>47.58</v>
      </c>
      <c r="K93">
        <f>MES_EOD!AK93+MES_EOD!AL93</f>
        <v>5.66</v>
      </c>
      <c r="L93">
        <f>NDMC_EOD!AK93+NDMC_EOD!AL93</f>
        <v>27.7</v>
      </c>
      <c r="M93">
        <f>TPDDL_EOD!AK93+TPDDL_EOD!AL93</f>
        <v>66.34</v>
      </c>
      <c r="N93">
        <f t="shared" si="7"/>
        <v>244.01</v>
      </c>
      <c r="O93" s="154">
        <f t="shared" si="8"/>
        <v>-9.9999999999909051E-3</v>
      </c>
      <c r="P93">
        <v>96.726035818204181</v>
      </c>
      <c r="Q93">
        <v>47.57805007991476</v>
      </c>
      <c r="R93">
        <v>5.659768042293349</v>
      </c>
      <c r="S93">
        <v>27.698864800622925</v>
      </c>
      <c r="T93">
        <v>66.337281258964808</v>
      </c>
      <c r="U93" s="156">
        <f t="shared" si="9"/>
        <v>244</v>
      </c>
      <c r="V93" s="154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54"/>
      <c r="I94">
        <f>BRPL_EOD!AK94+BRPL_EOD!AL94</f>
        <v>96.73</v>
      </c>
      <c r="J94">
        <f>BYPL_EOD!AK94+BYPL_EOD!AL94</f>
        <v>47.58</v>
      </c>
      <c r="K94">
        <f>MES_EOD!AK94+MES_EOD!AL94</f>
        <v>5.66</v>
      </c>
      <c r="L94">
        <f>NDMC_EOD!AK94+NDMC_EOD!AL94</f>
        <v>27.7</v>
      </c>
      <c r="M94">
        <f>TPDDL_EOD!AK94+TPDDL_EOD!AL94</f>
        <v>66.34</v>
      </c>
      <c r="N94">
        <f t="shared" si="7"/>
        <v>244.01</v>
      </c>
      <c r="O94" s="154">
        <f t="shared" si="8"/>
        <v>-9.9999999999909051E-3</v>
      </c>
      <c r="P94">
        <v>96.726035818204181</v>
      </c>
      <c r="Q94">
        <v>47.57805007991476</v>
      </c>
      <c r="R94">
        <v>5.659768042293349</v>
      </c>
      <c r="S94">
        <v>27.698864800622925</v>
      </c>
      <c r="T94">
        <v>66.337281258964808</v>
      </c>
      <c r="U94" s="156">
        <f t="shared" si="9"/>
        <v>244</v>
      </c>
      <c r="V94" s="154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54"/>
      <c r="I95">
        <f>BRPL_EOD!AK95+BRPL_EOD!AL95</f>
        <v>96.73</v>
      </c>
      <c r="J95">
        <f>BYPL_EOD!AK95+BYPL_EOD!AL95</f>
        <v>47.58</v>
      </c>
      <c r="K95">
        <f>MES_EOD!AK95+MES_EOD!AL95</f>
        <v>5.66</v>
      </c>
      <c r="L95">
        <f>NDMC_EOD!AK95+NDMC_EOD!AL95</f>
        <v>27.7</v>
      </c>
      <c r="M95">
        <f>TPDDL_EOD!AK95+TPDDL_EOD!AL95</f>
        <v>66.34</v>
      </c>
      <c r="N95">
        <f t="shared" si="7"/>
        <v>244.01</v>
      </c>
      <c r="O95" s="154">
        <f t="shared" si="8"/>
        <v>-9.9999999999909051E-3</v>
      </c>
      <c r="P95">
        <v>96.726035818204181</v>
      </c>
      <c r="Q95">
        <v>47.57805007991476</v>
      </c>
      <c r="R95">
        <v>5.659768042293349</v>
      </c>
      <c r="S95">
        <v>27.698864800622925</v>
      </c>
      <c r="T95">
        <v>66.337281258964808</v>
      </c>
      <c r="U95" s="156">
        <f t="shared" si="9"/>
        <v>244</v>
      </c>
      <c r="V95" s="154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54"/>
      <c r="I96">
        <f>BRPL_EOD!AK96+BRPL_EOD!AL96</f>
        <v>96.73</v>
      </c>
      <c r="J96">
        <f>BYPL_EOD!AK96+BYPL_EOD!AL96</f>
        <v>47.58</v>
      </c>
      <c r="K96">
        <f>MES_EOD!AK96+MES_EOD!AL96</f>
        <v>5.66</v>
      </c>
      <c r="L96">
        <f>NDMC_EOD!AK96+NDMC_EOD!AL96</f>
        <v>27.7</v>
      </c>
      <c r="M96">
        <f>TPDDL_EOD!AK96+TPDDL_EOD!AL96</f>
        <v>66.34</v>
      </c>
      <c r="N96">
        <f t="shared" si="7"/>
        <v>244.01</v>
      </c>
      <c r="O96" s="154">
        <f t="shared" si="8"/>
        <v>-9.9999999999909051E-3</v>
      </c>
      <c r="P96">
        <v>96.726035818204181</v>
      </c>
      <c r="Q96">
        <v>47.57805007991476</v>
      </c>
      <c r="R96">
        <v>5.659768042293349</v>
      </c>
      <c r="S96">
        <v>27.698864800622925</v>
      </c>
      <c r="T96">
        <v>66.337281258964808</v>
      </c>
      <c r="U96" s="156">
        <f t="shared" si="9"/>
        <v>244</v>
      </c>
      <c r="V96" s="154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54"/>
      <c r="I97">
        <f>BRPL_EOD!AK97+BRPL_EOD!AL97</f>
        <v>96.73</v>
      </c>
      <c r="J97">
        <f>BYPL_EOD!AK97+BYPL_EOD!AL97</f>
        <v>47.58</v>
      </c>
      <c r="K97">
        <f>MES_EOD!AK97+MES_EOD!AL97</f>
        <v>5.66</v>
      </c>
      <c r="L97">
        <f>NDMC_EOD!AK97+NDMC_EOD!AL97</f>
        <v>27.7</v>
      </c>
      <c r="M97">
        <f>TPDDL_EOD!AK97+TPDDL_EOD!AL97</f>
        <v>66.34</v>
      </c>
      <c r="N97">
        <f t="shared" si="7"/>
        <v>244.01</v>
      </c>
      <c r="O97" s="154">
        <f t="shared" si="8"/>
        <v>-9.9999999999909051E-3</v>
      </c>
      <c r="P97">
        <v>96.726035818204181</v>
      </c>
      <c r="Q97">
        <v>47.57805007991476</v>
      </c>
      <c r="R97">
        <v>5.659768042293349</v>
      </c>
      <c r="S97">
        <v>27.698864800622925</v>
      </c>
      <c r="T97">
        <v>66.337281258964808</v>
      </c>
      <c r="U97" s="156">
        <f t="shared" si="9"/>
        <v>244</v>
      </c>
      <c r="V97" s="154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54"/>
      <c r="I98">
        <f>BRPL_EOD!AK98+BRPL_EOD!AL98</f>
        <v>96.73</v>
      </c>
      <c r="J98">
        <f>BYPL_EOD!AK98+BYPL_EOD!AL98</f>
        <v>47.58</v>
      </c>
      <c r="K98">
        <f>MES_EOD!AK98+MES_EOD!AL98</f>
        <v>5.66</v>
      </c>
      <c r="L98">
        <f>NDMC_EOD!AK98+NDMC_EOD!AL98</f>
        <v>27.7</v>
      </c>
      <c r="M98">
        <f>TPDDL_EOD!AK98+TPDDL_EOD!AL98</f>
        <v>66.34</v>
      </c>
      <c r="N98">
        <f t="shared" si="7"/>
        <v>244.01</v>
      </c>
      <c r="O98" s="154">
        <f t="shared" si="8"/>
        <v>-9.9999999999909051E-3</v>
      </c>
      <c r="P98">
        <v>96.726035818204181</v>
      </c>
      <c r="Q98">
        <v>47.57805007991476</v>
      </c>
      <c r="R98">
        <v>5.659768042293349</v>
      </c>
      <c r="S98">
        <v>27.698864800622925</v>
      </c>
      <c r="T98">
        <v>66.337281258964808</v>
      </c>
      <c r="U98" s="156">
        <f t="shared" si="9"/>
        <v>244</v>
      </c>
      <c r="V98" s="154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5.8033252499999968</v>
      </c>
      <c r="E99" s="156">
        <f t="shared" si="14"/>
        <v>0</v>
      </c>
      <c r="F99" s="156">
        <f t="shared" si="14"/>
        <v>6.1440000000000001</v>
      </c>
      <c r="G99" s="156">
        <f t="shared" si="14"/>
        <v>5.8033252499999968</v>
      </c>
      <c r="H99" s="156"/>
      <c r="I99" s="156">
        <f t="shared" si="14"/>
        <v>2.3017299999999978</v>
      </c>
      <c r="J99" s="156">
        <f t="shared" si="14"/>
        <v>1.1480400000000004</v>
      </c>
      <c r="K99" s="156">
        <f t="shared" si="14"/>
        <v>0.13437249999999981</v>
      </c>
      <c r="L99" s="156">
        <f t="shared" si="14"/>
        <v>0.66833749999999881</v>
      </c>
      <c r="M99" s="156">
        <f t="shared" si="14"/>
        <v>1.5515675000000009</v>
      </c>
      <c r="N99" s="156">
        <f t="shared" si="14"/>
        <v>5.8040474999999905</v>
      </c>
      <c r="O99" s="156">
        <f t="shared" si="14"/>
        <v>-7.2224999999985333E-4</v>
      </c>
      <c r="P99" s="156">
        <f t="shared" si="14"/>
        <v>2.3014466423095725</v>
      </c>
      <c r="Q99" s="156">
        <f t="shared" si="14"/>
        <v>1.1478981100465202</v>
      </c>
      <c r="R99" s="156">
        <f t="shared" si="14"/>
        <v>0.13435592433004084</v>
      </c>
      <c r="S99" s="156">
        <f t="shared" si="14"/>
        <v>0.66825489168937635</v>
      </c>
      <c r="T99" s="156">
        <f t="shared" si="14"/>
        <v>1.5513696816244931</v>
      </c>
      <c r="U99" s="156">
        <f t="shared" si="14"/>
        <v>5.8033252499999977</v>
      </c>
      <c r="V99" s="156">
        <f t="shared" si="10"/>
        <v>0</v>
      </c>
      <c r="Y99" s="156">
        <f>SUM(Y3:Y98)/4000</f>
        <v>0.70476250000000051</v>
      </c>
      <c r="Z99" s="156">
        <f t="shared" ref="Z99:AD99" si="15">SUM(Z3:Z98)/4000</f>
        <v>0.73586750000000034</v>
      </c>
      <c r="AA99" s="156">
        <f t="shared" si="15"/>
        <v>0.70476250000000051</v>
      </c>
      <c r="AB99" s="156">
        <f t="shared" si="15"/>
        <v>0.73586750000000034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A7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505</v>
      </c>
      <c r="C2" t="s">
        <v>506</v>
      </c>
      <c r="D2" t="s">
        <v>507</v>
      </c>
      <c r="E2" t="s">
        <v>509</v>
      </c>
      <c r="F2" t="s">
        <v>510</v>
      </c>
      <c r="G2" t="s">
        <v>511</v>
      </c>
      <c r="H2" t="s">
        <v>517</v>
      </c>
      <c r="I2" t="s">
        <v>518</v>
      </c>
      <c r="J2" t="s">
        <v>519</v>
      </c>
      <c r="K2" t="s">
        <v>520</v>
      </c>
      <c r="L2" t="s">
        <v>523</v>
      </c>
      <c r="M2" t="s">
        <v>530</v>
      </c>
      <c r="N2" t="s">
        <v>531</v>
      </c>
      <c r="O2" t="s">
        <v>532</v>
      </c>
      <c r="P2" t="s">
        <v>535</v>
      </c>
      <c r="Q2" t="s">
        <v>539</v>
      </c>
      <c r="R2" t="s">
        <v>540</v>
      </c>
      <c r="S2" t="s">
        <v>541</v>
      </c>
      <c r="T2" t="s">
        <v>542</v>
      </c>
      <c r="U2" t="s">
        <v>469</v>
      </c>
      <c r="V2" t="s">
        <v>454</v>
      </c>
      <c r="W2" t="s">
        <v>457</v>
      </c>
      <c r="Z2" t="s">
        <v>512</v>
      </c>
      <c r="AA2" t="s">
        <v>513</v>
      </c>
      <c r="AB2" t="s">
        <v>514</v>
      </c>
      <c r="AC2" t="s">
        <v>515</v>
      </c>
      <c r="AD2" t="s">
        <v>521</v>
      </c>
      <c r="AE2" t="s">
        <v>522</v>
      </c>
      <c r="AF2" t="s">
        <v>524</v>
      </c>
      <c r="AG2" t="s">
        <v>525</v>
      </c>
      <c r="AH2" t="s">
        <v>526</v>
      </c>
      <c r="AI2" t="s">
        <v>527</v>
      </c>
      <c r="AJ2" t="s">
        <v>528</v>
      </c>
      <c r="AK2" t="s">
        <v>529</v>
      </c>
      <c r="AL2" t="s">
        <v>533</v>
      </c>
      <c r="AM2" t="s">
        <v>534</v>
      </c>
      <c r="AN2" t="s">
        <v>536</v>
      </c>
      <c r="AO2" t="s">
        <v>471</v>
      </c>
      <c r="AP2" t="s">
        <v>537</v>
      </c>
      <c r="AQ2" t="s">
        <v>538</v>
      </c>
      <c r="AR2" t="s">
        <v>543</v>
      </c>
      <c r="AS2" s="19"/>
      <c r="AT2" s="206" t="s">
        <v>453</v>
      </c>
      <c r="AU2" s="169"/>
      <c r="AV2" s="206" t="s">
        <v>504</v>
      </c>
      <c r="AW2" s="206" t="s">
        <v>508</v>
      </c>
      <c r="AX2" s="206" t="s">
        <v>516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111.75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346.5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37.166400000000003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0.61216000000000004</v>
      </c>
      <c r="AO3">
        <v>29.4</v>
      </c>
      <c r="AP3">
        <v>12.9381</v>
      </c>
      <c r="AQ3">
        <v>62.244</v>
      </c>
      <c r="AR3">
        <v>32.688360000000003</v>
      </c>
      <c r="AS3">
        <v>0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77.62</v>
      </c>
      <c r="BA3">
        <f>SUM(B3:AZ3)</f>
        <v>2844.1927179999998</v>
      </c>
      <c r="BD3">
        <v>24.07</v>
      </c>
      <c r="BE3">
        <v>3.81</v>
      </c>
      <c r="BF3">
        <v>0.84</v>
      </c>
      <c r="BG3">
        <v>1.85</v>
      </c>
      <c r="BH3">
        <v>5.81</v>
      </c>
      <c r="BI3">
        <v>7.17</v>
      </c>
      <c r="BJ3">
        <v>3.11</v>
      </c>
      <c r="BK3">
        <v>3.77</v>
      </c>
      <c r="BL3">
        <v>0.86</v>
      </c>
      <c r="BM3">
        <v>0</v>
      </c>
      <c r="BN3">
        <v>0.5</v>
      </c>
      <c r="BO3">
        <v>15.93</v>
      </c>
      <c r="BP3">
        <v>3.98</v>
      </c>
      <c r="BQ3">
        <v>4.41</v>
      </c>
      <c r="BR3">
        <v>1.08</v>
      </c>
      <c r="BS3">
        <v>0.43</v>
      </c>
      <c r="BT3">
        <v>0</v>
      </c>
      <c r="BU3">
        <v>0</v>
      </c>
      <c r="BV3">
        <v>0</v>
      </c>
      <c r="BW3">
        <f>SUM(BD3:BV3)</f>
        <v>77.62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111.75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346.5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37.166400000000003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10.557359999999999</v>
      </c>
      <c r="AN4">
        <v>0.61216000000000004</v>
      </c>
      <c r="AO4">
        <v>29.4</v>
      </c>
      <c r="AP4">
        <v>12.9381</v>
      </c>
      <c r="AQ4">
        <v>62.244</v>
      </c>
      <c r="AR4">
        <v>32.688360000000003</v>
      </c>
      <c r="AS4">
        <v>0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77.62</v>
      </c>
      <c r="BA4">
        <f t="shared" ref="BA4:BA67" si="1">SUM(B4:AZ4)</f>
        <v>2844.1927179999998</v>
      </c>
      <c r="BD4">
        <v>24.07</v>
      </c>
      <c r="BE4">
        <v>3.81</v>
      </c>
      <c r="BF4">
        <v>0.84</v>
      </c>
      <c r="BG4">
        <v>1.85</v>
      </c>
      <c r="BH4">
        <v>5.81</v>
      </c>
      <c r="BI4">
        <v>7.17</v>
      </c>
      <c r="BJ4">
        <v>3.11</v>
      </c>
      <c r="BK4">
        <v>3.77</v>
      </c>
      <c r="BL4">
        <v>0.86</v>
      </c>
      <c r="BM4">
        <v>0</v>
      </c>
      <c r="BN4">
        <v>0.5</v>
      </c>
      <c r="BO4">
        <v>15.93</v>
      </c>
      <c r="BP4">
        <v>3.98</v>
      </c>
      <c r="BQ4">
        <v>4.41</v>
      </c>
      <c r="BR4">
        <v>1.08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77.62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111.75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39.5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37.166400000000003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0.61216000000000004</v>
      </c>
      <c r="AO5">
        <v>29.4</v>
      </c>
      <c r="AP5">
        <v>12.9381</v>
      </c>
      <c r="AQ5">
        <v>62.244</v>
      </c>
      <c r="AR5">
        <v>32.688360000000003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77.88000000000001</v>
      </c>
      <c r="BA5">
        <f t="shared" si="1"/>
        <v>2835.0952380000003</v>
      </c>
      <c r="BD5">
        <v>24.07</v>
      </c>
      <c r="BE5">
        <v>3.81</v>
      </c>
      <c r="BF5">
        <v>0.84</v>
      </c>
      <c r="BG5">
        <v>1.85</v>
      </c>
      <c r="BH5">
        <v>5.81</v>
      </c>
      <c r="BI5">
        <v>7.17</v>
      </c>
      <c r="BJ5">
        <v>3.11</v>
      </c>
      <c r="BK5">
        <v>3.93</v>
      </c>
      <c r="BL5">
        <v>0.96</v>
      </c>
      <c r="BM5">
        <v>0</v>
      </c>
      <c r="BN5">
        <v>0.5</v>
      </c>
      <c r="BO5">
        <v>15.93</v>
      </c>
      <c r="BP5">
        <v>3.98</v>
      </c>
      <c r="BQ5">
        <v>4.41</v>
      </c>
      <c r="BR5">
        <v>1.08</v>
      </c>
      <c r="BS5">
        <v>0.43</v>
      </c>
      <c r="BT5">
        <v>0</v>
      </c>
      <c r="BU5">
        <v>0</v>
      </c>
      <c r="BV5">
        <v>0</v>
      </c>
      <c r="BW5">
        <f t="shared" si="2"/>
        <v>77.88000000000001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111.75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37.92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37.166400000000003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0.61216000000000004</v>
      </c>
      <c r="AO6">
        <v>29.4</v>
      </c>
      <c r="AP6">
        <v>12.9381</v>
      </c>
      <c r="AQ6">
        <v>46.683</v>
      </c>
      <c r="AR6">
        <v>32.688360000000003</v>
      </c>
      <c r="AS6">
        <v>0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77.88000000000001</v>
      </c>
      <c r="BA6">
        <f t="shared" si="1"/>
        <v>2817.9542380000003</v>
      </c>
      <c r="BD6">
        <v>24.07</v>
      </c>
      <c r="BE6">
        <v>3.81</v>
      </c>
      <c r="BF6">
        <v>0.84</v>
      </c>
      <c r="BG6">
        <v>1.85</v>
      </c>
      <c r="BH6">
        <v>5.81</v>
      </c>
      <c r="BI6">
        <v>7.17</v>
      </c>
      <c r="BJ6">
        <v>3.11</v>
      </c>
      <c r="BK6">
        <v>3.93</v>
      </c>
      <c r="BL6">
        <v>0.96</v>
      </c>
      <c r="BM6">
        <v>0</v>
      </c>
      <c r="BN6">
        <v>0.5</v>
      </c>
      <c r="BO6">
        <v>15.93</v>
      </c>
      <c r="BP6">
        <v>3.98</v>
      </c>
      <c r="BQ6">
        <v>4.41</v>
      </c>
      <c r="BR6">
        <v>1.08</v>
      </c>
      <c r="BS6">
        <v>0.43</v>
      </c>
      <c r="BT6">
        <v>0</v>
      </c>
      <c r="BU6">
        <v>0</v>
      </c>
      <c r="BV6">
        <v>0</v>
      </c>
      <c r="BW6">
        <f t="shared" si="2"/>
        <v>77.88000000000001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111.75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37.166400000000003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0.61216000000000004</v>
      </c>
      <c r="AO7">
        <v>29.4</v>
      </c>
      <c r="AP7">
        <v>12.9381</v>
      </c>
      <c r="AQ7">
        <v>46.683</v>
      </c>
      <c r="AR7">
        <v>32.688360000000003</v>
      </c>
      <c r="AS7">
        <v>0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77.88000000000001</v>
      </c>
      <c r="BA7">
        <f t="shared" si="1"/>
        <v>2817.9542380000003</v>
      </c>
      <c r="BD7">
        <v>24.07</v>
      </c>
      <c r="BE7">
        <v>3.81</v>
      </c>
      <c r="BF7">
        <v>0.84</v>
      </c>
      <c r="BG7">
        <v>1.85</v>
      </c>
      <c r="BH7">
        <v>5.81</v>
      </c>
      <c r="BI7">
        <v>7.17</v>
      </c>
      <c r="BJ7">
        <v>3.11</v>
      </c>
      <c r="BK7">
        <v>3.93</v>
      </c>
      <c r="BL7">
        <v>0.96</v>
      </c>
      <c r="BM7">
        <v>0</v>
      </c>
      <c r="BN7">
        <v>0.5</v>
      </c>
      <c r="BO7">
        <v>15.93</v>
      </c>
      <c r="BP7">
        <v>3.98</v>
      </c>
      <c r="BQ7">
        <v>4.41</v>
      </c>
      <c r="BR7">
        <v>1.08</v>
      </c>
      <c r="BS7">
        <v>0.43</v>
      </c>
      <c r="BT7">
        <v>0</v>
      </c>
      <c r="BU7">
        <v>0</v>
      </c>
      <c r="BV7">
        <v>0</v>
      </c>
      <c r="BW7">
        <f t="shared" si="2"/>
        <v>77.88000000000001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111.75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26.07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37.166400000000003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0</v>
      </c>
      <c r="AN8">
        <v>0.61216000000000004</v>
      </c>
      <c r="AO8">
        <v>29.4</v>
      </c>
      <c r="AP8">
        <v>12.9381</v>
      </c>
      <c r="AQ8">
        <v>46.683</v>
      </c>
      <c r="AR8">
        <v>32.688360000000003</v>
      </c>
      <c r="AS8">
        <v>0</v>
      </c>
      <c r="AT8">
        <v>13.183999999999999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77.88000000000001</v>
      </c>
      <c r="BA8">
        <f t="shared" si="1"/>
        <v>2800.8255580000005</v>
      </c>
      <c r="BD8">
        <v>24.07</v>
      </c>
      <c r="BE8">
        <v>3.81</v>
      </c>
      <c r="BF8">
        <v>0.84</v>
      </c>
      <c r="BG8">
        <v>1.85</v>
      </c>
      <c r="BH8">
        <v>5.81</v>
      </c>
      <c r="BI8">
        <v>7.17</v>
      </c>
      <c r="BJ8">
        <v>3.11</v>
      </c>
      <c r="BK8">
        <v>3.93</v>
      </c>
      <c r="BL8">
        <v>0.96</v>
      </c>
      <c r="BM8">
        <v>0</v>
      </c>
      <c r="BN8">
        <v>0.5</v>
      </c>
      <c r="BO8">
        <v>15.93</v>
      </c>
      <c r="BP8">
        <v>3.98</v>
      </c>
      <c r="BQ8">
        <v>4.41</v>
      </c>
      <c r="BR8">
        <v>1.08</v>
      </c>
      <c r="BS8">
        <v>0.43</v>
      </c>
      <c r="BT8">
        <v>0</v>
      </c>
      <c r="BU8">
        <v>0</v>
      </c>
      <c r="BV8">
        <v>0</v>
      </c>
      <c r="BW8">
        <f t="shared" si="2"/>
        <v>77.88000000000001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113.25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26.07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37.166400000000003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0</v>
      </c>
      <c r="AN9">
        <v>0.61216000000000004</v>
      </c>
      <c r="AO9">
        <v>29.4</v>
      </c>
      <c r="AP9">
        <v>12.9381</v>
      </c>
      <c r="AQ9">
        <v>46.368000000000002</v>
      </c>
      <c r="AR9">
        <v>30.939599999999999</v>
      </c>
      <c r="AS9">
        <v>0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78.050000000000011</v>
      </c>
      <c r="BA9">
        <f t="shared" si="1"/>
        <v>2800.4317980000005</v>
      </c>
      <c r="BD9">
        <v>24.07</v>
      </c>
      <c r="BE9">
        <v>3.81</v>
      </c>
      <c r="BF9">
        <v>0.84</v>
      </c>
      <c r="BG9">
        <v>1.85</v>
      </c>
      <c r="BH9">
        <v>5.81</v>
      </c>
      <c r="BI9">
        <v>7.17</v>
      </c>
      <c r="BJ9">
        <v>3.11</v>
      </c>
      <c r="BK9">
        <v>3.93</v>
      </c>
      <c r="BL9">
        <v>0.96</v>
      </c>
      <c r="BM9">
        <v>0</v>
      </c>
      <c r="BN9">
        <v>0.5</v>
      </c>
      <c r="BO9">
        <v>16.100000000000001</v>
      </c>
      <c r="BP9">
        <v>3.98</v>
      </c>
      <c r="BQ9">
        <v>4.41</v>
      </c>
      <c r="BR9">
        <v>1.08</v>
      </c>
      <c r="BS9">
        <v>0.43</v>
      </c>
      <c r="BT9">
        <v>0</v>
      </c>
      <c r="BU9">
        <v>0</v>
      </c>
      <c r="BV9">
        <v>0</v>
      </c>
      <c r="BW9">
        <f t="shared" si="2"/>
        <v>78.050000000000011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113.25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26.07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37.166400000000003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0</v>
      </c>
      <c r="AN10">
        <v>0.61216000000000004</v>
      </c>
      <c r="AO10">
        <v>29.4</v>
      </c>
      <c r="AP10">
        <v>12.9381</v>
      </c>
      <c r="AQ10">
        <v>46.368000000000002</v>
      </c>
      <c r="AR10">
        <v>30.939599999999999</v>
      </c>
      <c r="AS10">
        <v>0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78.050000000000011</v>
      </c>
      <c r="BA10">
        <f t="shared" si="1"/>
        <v>2800.4317980000005</v>
      </c>
      <c r="BD10">
        <v>24.07</v>
      </c>
      <c r="BE10">
        <v>3.81</v>
      </c>
      <c r="BF10">
        <v>0.84</v>
      </c>
      <c r="BG10">
        <v>1.85</v>
      </c>
      <c r="BH10">
        <v>5.81</v>
      </c>
      <c r="BI10">
        <v>7.17</v>
      </c>
      <c r="BJ10">
        <v>3.11</v>
      </c>
      <c r="BK10">
        <v>3.93</v>
      </c>
      <c r="BL10">
        <v>0.96</v>
      </c>
      <c r="BM10">
        <v>0</v>
      </c>
      <c r="BN10">
        <v>0.5</v>
      </c>
      <c r="BO10">
        <v>16.100000000000001</v>
      </c>
      <c r="BP10">
        <v>3.98</v>
      </c>
      <c r="BQ10">
        <v>4.41</v>
      </c>
      <c r="BR10">
        <v>1.08</v>
      </c>
      <c r="BS10">
        <v>0.43</v>
      </c>
      <c r="BT10">
        <v>0</v>
      </c>
      <c r="BU10">
        <v>0</v>
      </c>
      <c r="BV10">
        <v>0</v>
      </c>
      <c r="BW10">
        <f t="shared" si="2"/>
        <v>78.050000000000011</v>
      </c>
    </row>
    <row r="11" spans="1:75">
      <c r="A11" t="s">
        <v>53</v>
      </c>
      <c r="B11">
        <v>0</v>
      </c>
      <c r="C11">
        <v>34.125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117.75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26.07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37.166400000000003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0</v>
      </c>
      <c r="AN11">
        <v>0.61216000000000004</v>
      </c>
      <c r="AO11">
        <v>29.4</v>
      </c>
      <c r="AP11">
        <v>12.9381</v>
      </c>
      <c r="AQ11">
        <v>44.414999999999999</v>
      </c>
      <c r="AR11">
        <v>30.939599999999999</v>
      </c>
      <c r="AS11">
        <v>0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78.430000000000021</v>
      </c>
      <c r="BA11">
        <f t="shared" si="1"/>
        <v>2803.3587980000002</v>
      </c>
      <c r="BD11">
        <v>25.43</v>
      </c>
      <c r="BE11">
        <v>3.72</v>
      </c>
      <c r="BF11">
        <v>0.88</v>
      </c>
      <c r="BG11">
        <v>1.8</v>
      </c>
      <c r="BH11">
        <v>5.63</v>
      </c>
      <c r="BI11">
        <v>7.03</v>
      </c>
      <c r="BJ11">
        <v>3.21</v>
      </c>
      <c r="BK11">
        <v>3.93</v>
      </c>
      <c r="BL11">
        <v>0.92</v>
      </c>
      <c r="BM11">
        <v>0</v>
      </c>
      <c r="BN11">
        <v>0.48</v>
      </c>
      <c r="BO11">
        <v>15.71</v>
      </c>
      <c r="BP11">
        <v>3.84</v>
      </c>
      <c r="BQ11">
        <v>4.28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78.430000000000021</v>
      </c>
    </row>
    <row r="12" spans="1:75">
      <c r="A12" t="s">
        <v>54</v>
      </c>
      <c r="B12">
        <v>0</v>
      </c>
      <c r="C12">
        <v>34.125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118.5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26.07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11.043200000000001</v>
      </c>
      <c r="AG12">
        <v>37.166400000000003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0</v>
      </c>
      <c r="AN12">
        <v>0.61216000000000004</v>
      </c>
      <c r="AO12">
        <v>29.4</v>
      </c>
      <c r="AP12">
        <v>12.9381</v>
      </c>
      <c r="AQ12">
        <v>44.414999999999999</v>
      </c>
      <c r="AR12">
        <v>30.939599999999999</v>
      </c>
      <c r="AS12">
        <v>0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78.430000000000021</v>
      </c>
      <c r="BA12">
        <f t="shared" si="1"/>
        <v>2785.5719980000003</v>
      </c>
      <c r="BD12">
        <v>25.43</v>
      </c>
      <c r="BE12">
        <v>3.72</v>
      </c>
      <c r="BF12">
        <v>0.88</v>
      </c>
      <c r="BG12">
        <v>1.8</v>
      </c>
      <c r="BH12">
        <v>5.63</v>
      </c>
      <c r="BI12">
        <v>7.03</v>
      </c>
      <c r="BJ12">
        <v>3.21</v>
      </c>
      <c r="BK12">
        <v>3.93</v>
      </c>
      <c r="BL12">
        <v>0.92</v>
      </c>
      <c r="BM12">
        <v>0</v>
      </c>
      <c r="BN12">
        <v>0.48</v>
      </c>
      <c r="BO12">
        <v>15.71</v>
      </c>
      <c r="BP12">
        <v>3.84</v>
      </c>
      <c r="BQ12">
        <v>4.28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78.430000000000021</v>
      </c>
    </row>
    <row r="13" spans="1:75">
      <c r="A13" t="s">
        <v>55</v>
      </c>
      <c r="B13">
        <v>0</v>
      </c>
      <c r="C13">
        <v>34.125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26.07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37.166400000000003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0</v>
      </c>
      <c r="AN13">
        <v>0.59302999999999995</v>
      </c>
      <c r="AO13">
        <v>29.4</v>
      </c>
      <c r="AP13">
        <v>12.9381</v>
      </c>
      <c r="AQ13">
        <v>44.414999999999999</v>
      </c>
      <c r="AR13">
        <v>30.939599999999999</v>
      </c>
      <c r="AS13">
        <v>0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78.430000000000021</v>
      </c>
      <c r="BA13">
        <f t="shared" si="1"/>
        <v>2779.6765399999999</v>
      </c>
      <c r="BD13">
        <v>25.43</v>
      </c>
      <c r="BE13">
        <v>3.72</v>
      </c>
      <c r="BF13">
        <v>0.88</v>
      </c>
      <c r="BG13">
        <v>1.8</v>
      </c>
      <c r="BH13">
        <v>5.63</v>
      </c>
      <c r="BI13">
        <v>7.03</v>
      </c>
      <c r="BJ13">
        <v>3.21</v>
      </c>
      <c r="BK13">
        <v>3.93</v>
      </c>
      <c r="BL13">
        <v>0.92</v>
      </c>
      <c r="BM13">
        <v>0</v>
      </c>
      <c r="BN13">
        <v>0.48</v>
      </c>
      <c r="BO13">
        <v>15.71</v>
      </c>
      <c r="BP13">
        <v>3.84</v>
      </c>
      <c r="BQ13">
        <v>4.28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78.430000000000021</v>
      </c>
    </row>
    <row r="14" spans="1:75">
      <c r="A14" t="s">
        <v>56</v>
      </c>
      <c r="B14">
        <v>0</v>
      </c>
      <c r="C14">
        <v>34.125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26.07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37.166400000000003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0</v>
      </c>
      <c r="AN14">
        <v>0.59302999999999995</v>
      </c>
      <c r="AO14">
        <v>29.4</v>
      </c>
      <c r="AP14">
        <v>12.9381</v>
      </c>
      <c r="AQ14">
        <v>29.61</v>
      </c>
      <c r="AR14">
        <v>30.939599999999999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78.430000000000021</v>
      </c>
      <c r="BA14">
        <f t="shared" si="1"/>
        <v>2764.8715400000001</v>
      </c>
      <c r="BD14">
        <v>25.43</v>
      </c>
      <c r="BE14">
        <v>3.72</v>
      </c>
      <c r="BF14">
        <v>0.88</v>
      </c>
      <c r="BG14">
        <v>1.8</v>
      </c>
      <c r="BH14">
        <v>5.63</v>
      </c>
      <c r="BI14">
        <v>7.03</v>
      </c>
      <c r="BJ14">
        <v>3.21</v>
      </c>
      <c r="BK14">
        <v>3.93</v>
      </c>
      <c r="BL14">
        <v>0.92</v>
      </c>
      <c r="BM14">
        <v>0</v>
      </c>
      <c r="BN14">
        <v>0.48</v>
      </c>
      <c r="BO14">
        <v>15.71</v>
      </c>
      <c r="BP14">
        <v>3.84</v>
      </c>
      <c r="BQ14">
        <v>4.28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78.430000000000021</v>
      </c>
    </row>
    <row r="15" spans="1:75">
      <c r="A15" t="s">
        <v>57</v>
      </c>
      <c r="B15">
        <v>0</v>
      </c>
      <c r="C15">
        <v>34.125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26.07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37.166400000000003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0</v>
      </c>
      <c r="AN15">
        <v>0.59302999999999995</v>
      </c>
      <c r="AO15">
        <v>29.4</v>
      </c>
      <c r="AP15">
        <v>11.529</v>
      </c>
      <c r="AQ15">
        <v>29.61</v>
      </c>
      <c r="AR15">
        <v>30.939599999999999</v>
      </c>
      <c r="AS15">
        <v>0</v>
      </c>
      <c r="AT15">
        <v>13.183999999999999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78.450000000000017</v>
      </c>
      <c r="BA15">
        <f t="shared" si="1"/>
        <v>2774.9394400000006</v>
      </c>
      <c r="BD15">
        <v>25.43</v>
      </c>
      <c r="BE15">
        <v>3.72</v>
      </c>
      <c r="BF15">
        <v>0.88</v>
      </c>
      <c r="BG15">
        <v>1.8</v>
      </c>
      <c r="BH15">
        <v>5.63</v>
      </c>
      <c r="BI15">
        <v>7.03</v>
      </c>
      <c r="BJ15">
        <v>3.21</v>
      </c>
      <c r="BK15">
        <v>3.93</v>
      </c>
      <c r="BL15">
        <v>0.92</v>
      </c>
      <c r="BM15">
        <v>0</v>
      </c>
      <c r="BN15">
        <v>0.48</v>
      </c>
      <c r="BO15">
        <v>15.71</v>
      </c>
      <c r="BP15">
        <v>3.84</v>
      </c>
      <c r="BQ15">
        <v>4.28</v>
      </c>
      <c r="BR15">
        <v>1.1399999999999999</v>
      </c>
      <c r="BS15">
        <v>0.45</v>
      </c>
      <c r="BT15">
        <v>0</v>
      </c>
      <c r="BU15">
        <v>0</v>
      </c>
      <c r="BV15">
        <v>0</v>
      </c>
      <c r="BW15">
        <f t="shared" si="2"/>
        <v>78.450000000000017</v>
      </c>
    </row>
    <row r="16" spans="1:75">
      <c r="A16" t="s">
        <v>58</v>
      </c>
      <c r="B16">
        <v>0</v>
      </c>
      <c r="C16">
        <v>34.125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26.07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37.166400000000003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0.59302999999999995</v>
      </c>
      <c r="AO16">
        <v>29.4</v>
      </c>
      <c r="AP16">
        <v>11.529</v>
      </c>
      <c r="AQ16">
        <v>16.757999999999999</v>
      </c>
      <c r="AR16">
        <v>26.904</v>
      </c>
      <c r="AS16">
        <v>0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78.450000000000017</v>
      </c>
      <c r="BA16">
        <f t="shared" si="1"/>
        <v>2758.0518400000001</v>
      </c>
      <c r="BD16">
        <v>25.43</v>
      </c>
      <c r="BE16">
        <v>3.72</v>
      </c>
      <c r="BF16">
        <v>0.88</v>
      </c>
      <c r="BG16">
        <v>1.8</v>
      </c>
      <c r="BH16">
        <v>5.63</v>
      </c>
      <c r="BI16">
        <v>7.03</v>
      </c>
      <c r="BJ16">
        <v>3.21</v>
      </c>
      <c r="BK16">
        <v>3.93</v>
      </c>
      <c r="BL16">
        <v>0.92</v>
      </c>
      <c r="BM16">
        <v>0</v>
      </c>
      <c r="BN16">
        <v>0.48</v>
      </c>
      <c r="BO16">
        <v>15.71</v>
      </c>
      <c r="BP16">
        <v>3.84</v>
      </c>
      <c r="BQ16">
        <v>4.28</v>
      </c>
      <c r="BR16">
        <v>1.1399999999999999</v>
      </c>
      <c r="BS16">
        <v>0.45</v>
      </c>
      <c r="BT16">
        <v>0</v>
      </c>
      <c r="BU16">
        <v>0</v>
      </c>
      <c r="BV16">
        <v>0</v>
      </c>
      <c r="BW16">
        <f t="shared" si="2"/>
        <v>78.450000000000017</v>
      </c>
    </row>
    <row r="17" spans="1:75">
      <c r="A17" t="s">
        <v>59</v>
      </c>
      <c r="B17">
        <v>0</v>
      </c>
      <c r="C17">
        <v>34.125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26.07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37.166400000000003</v>
      </c>
      <c r="AH17">
        <v>152.94049999999999</v>
      </c>
      <c r="AI17">
        <v>2.5459999999999998</v>
      </c>
      <c r="AJ17">
        <v>0</v>
      </c>
      <c r="AK17">
        <v>50.252400000000002</v>
      </c>
      <c r="AL17">
        <v>79.364599999999996</v>
      </c>
      <c r="AM17">
        <v>0</v>
      </c>
      <c r="AN17">
        <v>0.59302999999999995</v>
      </c>
      <c r="AO17">
        <v>29.4</v>
      </c>
      <c r="AP17">
        <v>11.529</v>
      </c>
      <c r="AQ17">
        <v>14.805</v>
      </c>
      <c r="AR17">
        <v>26.904</v>
      </c>
      <c r="AS17">
        <v>0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78.450000000000017</v>
      </c>
      <c r="BA17">
        <f t="shared" si="1"/>
        <v>2744.6418399999998</v>
      </c>
      <c r="BD17">
        <v>25.43</v>
      </c>
      <c r="BE17">
        <v>3.72</v>
      </c>
      <c r="BF17">
        <v>0.88</v>
      </c>
      <c r="BG17">
        <v>1.8</v>
      </c>
      <c r="BH17">
        <v>5.63</v>
      </c>
      <c r="BI17">
        <v>7.03</v>
      </c>
      <c r="BJ17">
        <v>3.21</v>
      </c>
      <c r="BK17">
        <v>3.93</v>
      </c>
      <c r="BL17">
        <v>0.92</v>
      </c>
      <c r="BM17">
        <v>0</v>
      </c>
      <c r="BN17">
        <v>0.48</v>
      </c>
      <c r="BO17">
        <v>15.71</v>
      </c>
      <c r="BP17">
        <v>3.84</v>
      </c>
      <c r="BQ17">
        <v>4.28</v>
      </c>
      <c r="BR17">
        <v>1.1399999999999999</v>
      </c>
      <c r="BS17">
        <v>0.45</v>
      </c>
      <c r="BT17">
        <v>0</v>
      </c>
      <c r="BU17">
        <v>0</v>
      </c>
      <c r="BV17">
        <v>0</v>
      </c>
      <c r="BW17">
        <f t="shared" si="2"/>
        <v>78.450000000000017</v>
      </c>
    </row>
    <row r="18" spans="1:75">
      <c r="A18" t="s">
        <v>60</v>
      </c>
      <c r="B18">
        <v>0</v>
      </c>
      <c r="C18">
        <v>34.125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26.07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37.166400000000003</v>
      </c>
      <c r="AH18">
        <v>152.94049999999999</v>
      </c>
      <c r="AI18">
        <v>2.5459999999999998</v>
      </c>
      <c r="AJ18">
        <v>0</v>
      </c>
      <c r="AK18">
        <v>50.252400000000002</v>
      </c>
      <c r="AL18">
        <v>79.364599999999996</v>
      </c>
      <c r="AM18">
        <v>0</v>
      </c>
      <c r="AN18">
        <v>0.59302999999999995</v>
      </c>
      <c r="AO18">
        <v>29.4</v>
      </c>
      <c r="AP18">
        <v>11.529</v>
      </c>
      <c r="AQ18">
        <v>0</v>
      </c>
      <c r="AR18">
        <v>26.904</v>
      </c>
      <c r="AS18">
        <v>0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78.450000000000017</v>
      </c>
      <c r="BA18">
        <f t="shared" si="1"/>
        <v>2729.8368399999999</v>
      </c>
      <c r="BD18">
        <v>25.43</v>
      </c>
      <c r="BE18">
        <v>3.72</v>
      </c>
      <c r="BF18">
        <v>0.88</v>
      </c>
      <c r="BG18">
        <v>1.8</v>
      </c>
      <c r="BH18">
        <v>5.63</v>
      </c>
      <c r="BI18">
        <v>7.03</v>
      </c>
      <c r="BJ18">
        <v>3.21</v>
      </c>
      <c r="BK18">
        <v>3.93</v>
      </c>
      <c r="BL18">
        <v>0.92</v>
      </c>
      <c r="BM18">
        <v>0</v>
      </c>
      <c r="BN18">
        <v>0.48</v>
      </c>
      <c r="BO18">
        <v>15.71</v>
      </c>
      <c r="BP18">
        <v>3.84</v>
      </c>
      <c r="BQ18">
        <v>4.28</v>
      </c>
      <c r="BR18">
        <v>1.1399999999999999</v>
      </c>
      <c r="BS18">
        <v>0.45</v>
      </c>
      <c r="BT18">
        <v>0</v>
      </c>
      <c r="BU18">
        <v>0</v>
      </c>
      <c r="BV18">
        <v>0</v>
      </c>
      <c r="BW18">
        <f t="shared" si="2"/>
        <v>78.450000000000017</v>
      </c>
    </row>
    <row r="19" spans="1:75">
      <c r="A19" t="s">
        <v>61</v>
      </c>
      <c r="B19">
        <v>0</v>
      </c>
      <c r="C19">
        <v>34.125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26.07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37.166400000000003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79.364599999999996</v>
      </c>
      <c r="AM19">
        <v>0</v>
      </c>
      <c r="AN19">
        <v>0.59302999999999995</v>
      </c>
      <c r="AO19">
        <v>29.4</v>
      </c>
      <c r="AP19">
        <v>11.529</v>
      </c>
      <c r="AQ19">
        <v>0</v>
      </c>
      <c r="AR19">
        <v>26.904</v>
      </c>
      <c r="AS19">
        <v>0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78.450000000000017</v>
      </c>
      <c r="BA19">
        <f t="shared" si="1"/>
        <v>2729.8368399999999</v>
      </c>
      <c r="BD19">
        <v>25.43</v>
      </c>
      <c r="BE19">
        <v>3.72</v>
      </c>
      <c r="BF19">
        <v>0.88</v>
      </c>
      <c r="BG19">
        <v>1.8</v>
      </c>
      <c r="BH19">
        <v>5.63</v>
      </c>
      <c r="BI19">
        <v>7.03</v>
      </c>
      <c r="BJ19">
        <v>3.21</v>
      </c>
      <c r="BK19">
        <v>3.93</v>
      </c>
      <c r="BL19">
        <v>0.92</v>
      </c>
      <c r="BM19">
        <v>0</v>
      </c>
      <c r="BN19">
        <v>0.48</v>
      </c>
      <c r="BO19">
        <v>15.71</v>
      </c>
      <c r="BP19">
        <v>3.84</v>
      </c>
      <c r="BQ19">
        <v>4.28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78.450000000000017</v>
      </c>
    </row>
    <row r="20" spans="1:75">
      <c r="A20" t="s">
        <v>62</v>
      </c>
      <c r="B20">
        <v>0</v>
      </c>
      <c r="C20">
        <v>34.125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26.07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37.166400000000003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0</v>
      </c>
      <c r="AN20">
        <v>0.59302999999999995</v>
      </c>
      <c r="AO20">
        <v>29.4</v>
      </c>
      <c r="AP20">
        <v>11.529</v>
      </c>
      <c r="AQ20">
        <v>0</v>
      </c>
      <c r="AR20">
        <v>26.904</v>
      </c>
      <c r="AS20">
        <v>0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78.450000000000017</v>
      </c>
      <c r="BA20">
        <f t="shared" si="1"/>
        <v>2747.84764</v>
      </c>
      <c r="BD20">
        <v>25.43</v>
      </c>
      <c r="BE20">
        <v>3.72</v>
      </c>
      <c r="BF20">
        <v>0.88</v>
      </c>
      <c r="BG20">
        <v>1.8</v>
      </c>
      <c r="BH20">
        <v>5.63</v>
      </c>
      <c r="BI20">
        <v>7.03</v>
      </c>
      <c r="BJ20">
        <v>3.21</v>
      </c>
      <c r="BK20">
        <v>3.93</v>
      </c>
      <c r="BL20">
        <v>0.92</v>
      </c>
      <c r="BM20">
        <v>0</v>
      </c>
      <c r="BN20">
        <v>0.48</v>
      </c>
      <c r="BO20">
        <v>15.71</v>
      </c>
      <c r="BP20">
        <v>3.84</v>
      </c>
      <c r="BQ20">
        <v>4.28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78.450000000000017</v>
      </c>
    </row>
    <row r="21" spans="1:75">
      <c r="A21" t="s">
        <v>63</v>
      </c>
      <c r="B21">
        <v>0</v>
      </c>
      <c r="C21">
        <v>34.125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26.07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37.166400000000003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0</v>
      </c>
      <c r="AN21">
        <v>0.59302999999999995</v>
      </c>
      <c r="AO21">
        <v>29.4</v>
      </c>
      <c r="AP21">
        <v>11.529</v>
      </c>
      <c r="AQ21">
        <v>0</v>
      </c>
      <c r="AR21">
        <v>30.939599999999999</v>
      </c>
      <c r="AS21">
        <v>0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78.450000000000017</v>
      </c>
      <c r="BA21">
        <f t="shared" si="1"/>
        <v>2751.8832400000001</v>
      </c>
      <c r="BD21">
        <v>25.43</v>
      </c>
      <c r="BE21">
        <v>3.72</v>
      </c>
      <c r="BF21">
        <v>0.88</v>
      </c>
      <c r="BG21">
        <v>1.8</v>
      </c>
      <c r="BH21">
        <v>5.63</v>
      </c>
      <c r="BI21">
        <v>7.03</v>
      </c>
      <c r="BJ21">
        <v>3.21</v>
      </c>
      <c r="BK21">
        <v>3.93</v>
      </c>
      <c r="BL21">
        <v>0.92</v>
      </c>
      <c r="BM21">
        <v>0</v>
      </c>
      <c r="BN21">
        <v>0.48</v>
      </c>
      <c r="BO21">
        <v>15.71</v>
      </c>
      <c r="BP21">
        <v>3.84</v>
      </c>
      <c r="BQ21">
        <v>4.28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78.450000000000017</v>
      </c>
    </row>
    <row r="22" spans="1:75">
      <c r="A22" t="s">
        <v>64</v>
      </c>
      <c r="B22">
        <v>0</v>
      </c>
      <c r="C22">
        <v>34.125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26.07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37.166400000000003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0</v>
      </c>
      <c r="AN22">
        <v>0.59302999999999995</v>
      </c>
      <c r="AO22">
        <v>29.4</v>
      </c>
      <c r="AP22">
        <v>11.529</v>
      </c>
      <c r="AQ22">
        <v>0</v>
      </c>
      <c r="AR22">
        <v>30.939599999999999</v>
      </c>
      <c r="AS22">
        <v>0</v>
      </c>
      <c r="AT22">
        <v>13.183999999999999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78.450000000000017</v>
      </c>
      <c r="BA22">
        <f t="shared" si="1"/>
        <v>2751.8832400000001</v>
      </c>
      <c r="BD22">
        <v>25.43</v>
      </c>
      <c r="BE22">
        <v>3.72</v>
      </c>
      <c r="BF22">
        <v>0.88</v>
      </c>
      <c r="BG22">
        <v>1.8</v>
      </c>
      <c r="BH22">
        <v>5.63</v>
      </c>
      <c r="BI22">
        <v>7.03</v>
      </c>
      <c r="BJ22">
        <v>3.21</v>
      </c>
      <c r="BK22">
        <v>3.93</v>
      </c>
      <c r="BL22">
        <v>0.92</v>
      </c>
      <c r="BM22">
        <v>0</v>
      </c>
      <c r="BN22">
        <v>0.48</v>
      </c>
      <c r="BO22">
        <v>15.71</v>
      </c>
      <c r="BP22">
        <v>3.84</v>
      </c>
      <c r="BQ22">
        <v>4.28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78.450000000000017</v>
      </c>
    </row>
    <row r="23" spans="1:75">
      <c r="A23" t="s">
        <v>65</v>
      </c>
      <c r="B23">
        <v>0</v>
      </c>
      <c r="C23">
        <v>34.125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26.07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37.166400000000003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0</v>
      </c>
      <c r="AN23">
        <v>0.59302999999999995</v>
      </c>
      <c r="AO23">
        <v>29.4</v>
      </c>
      <c r="AP23">
        <v>11.529</v>
      </c>
      <c r="AQ23">
        <v>0</v>
      </c>
      <c r="AR23">
        <v>30.939599999999999</v>
      </c>
      <c r="AS23">
        <v>0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78.300000000000011</v>
      </c>
      <c r="BA23">
        <f t="shared" si="1"/>
        <v>2727.1062000000002</v>
      </c>
      <c r="BD23">
        <v>25.43</v>
      </c>
      <c r="BE23">
        <v>3.72</v>
      </c>
      <c r="BF23">
        <v>0.88</v>
      </c>
      <c r="BG23">
        <v>1.8</v>
      </c>
      <c r="BH23">
        <v>5.63</v>
      </c>
      <c r="BI23">
        <v>7.03</v>
      </c>
      <c r="BJ23">
        <v>3.21</v>
      </c>
      <c r="BK23">
        <v>3.93</v>
      </c>
      <c r="BL23">
        <v>0.92</v>
      </c>
      <c r="BM23">
        <v>0</v>
      </c>
      <c r="BN23">
        <v>0.48</v>
      </c>
      <c r="BO23">
        <v>15.56</v>
      </c>
      <c r="BP23">
        <v>3.84</v>
      </c>
      <c r="BQ23">
        <v>4.28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78.300000000000011</v>
      </c>
    </row>
    <row r="24" spans="1:75">
      <c r="A24" t="s">
        <v>66</v>
      </c>
      <c r="B24">
        <v>0</v>
      </c>
      <c r="C24">
        <v>34.125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26.07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37.166400000000003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0</v>
      </c>
      <c r="AN24">
        <v>0.59302999999999995</v>
      </c>
      <c r="AO24">
        <v>29.4</v>
      </c>
      <c r="AP24">
        <v>11.529</v>
      </c>
      <c r="AQ24">
        <v>0</v>
      </c>
      <c r="AR24">
        <v>30.939599999999999</v>
      </c>
      <c r="AS24">
        <v>0</v>
      </c>
      <c r="AT24">
        <v>13.183999999999999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78.300000000000011</v>
      </c>
      <c r="BA24">
        <f t="shared" si="1"/>
        <v>2727.1062000000002</v>
      </c>
      <c r="BD24">
        <v>25.43</v>
      </c>
      <c r="BE24">
        <v>3.72</v>
      </c>
      <c r="BF24">
        <v>0.88</v>
      </c>
      <c r="BG24">
        <v>1.8</v>
      </c>
      <c r="BH24">
        <v>5.63</v>
      </c>
      <c r="BI24">
        <v>7.03</v>
      </c>
      <c r="BJ24">
        <v>3.21</v>
      </c>
      <c r="BK24">
        <v>3.93</v>
      </c>
      <c r="BL24">
        <v>0.92</v>
      </c>
      <c r="BM24">
        <v>0</v>
      </c>
      <c r="BN24">
        <v>0.48</v>
      </c>
      <c r="BO24">
        <v>15.56</v>
      </c>
      <c r="BP24">
        <v>3.84</v>
      </c>
      <c r="BQ24">
        <v>4.28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78.300000000000011</v>
      </c>
    </row>
    <row r="25" spans="1:75">
      <c r="A25" t="s">
        <v>67</v>
      </c>
      <c r="B25">
        <v>0</v>
      </c>
      <c r="C25">
        <v>34.125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37.166400000000003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0</v>
      </c>
      <c r="AN25">
        <v>0.59302999999999995</v>
      </c>
      <c r="AO25">
        <v>29.4</v>
      </c>
      <c r="AP25">
        <v>11.529</v>
      </c>
      <c r="AQ25">
        <v>0</v>
      </c>
      <c r="AR25">
        <v>30.939599999999999</v>
      </c>
      <c r="AS25">
        <v>0</v>
      </c>
      <c r="AT25">
        <v>13.183999999999999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78.290000000000006</v>
      </c>
      <c r="BA25">
        <f t="shared" si="1"/>
        <v>2716.4275600000001</v>
      </c>
      <c r="BD25">
        <v>25.43</v>
      </c>
      <c r="BE25">
        <v>3.72</v>
      </c>
      <c r="BF25">
        <v>0.88</v>
      </c>
      <c r="BG25">
        <v>1.8</v>
      </c>
      <c r="BH25">
        <v>5.63</v>
      </c>
      <c r="BI25">
        <v>7.03</v>
      </c>
      <c r="BJ25">
        <v>3.21</v>
      </c>
      <c r="BK25">
        <v>3.93</v>
      </c>
      <c r="BL25">
        <v>0.92</v>
      </c>
      <c r="BM25">
        <v>0</v>
      </c>
      <c r="BN25">
        <v>0.48</v>
      </c>
      <c r="BO25">
        <v>15.56</v>
      </c>
      <c r="BP25">
        <v>3.84</v>
      </c>
      <c r="BQ25">
        <v>4.28</v>
      </c>
      <c r="BR25">
        <v>1.1399999999999999</v>
      </c>
      <c r="BS25">
        <v>0.44</v>
      </c>
      <c r="BT25">
        <v>0</v>
      </c>
      <c r="BU25">
        <v>0</v>
      </c>
      <c r="BV25">
        <v>0</v>
      </c>
      <c r="BW25">
        <f t="shared" si="2"/>
        <v>78.290000000000006</v>
      </c>
    </row>
    <row r="26" spans="1:75">
      <c r="A26" t="s">
        <v>68</v>
      </c>
      <c r="B26">
        <v>0</v>
      </c>
      <c r="C26">
        <v>34.125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37.166400000000003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0.59302999999999995</v>
      </c>
      <c r="AO26">
        <v>29.4</v>
      </c>
      <c r="AP26">
        <v>11.529</v>
      </c>
      <c r="AQ26">
        <v>0</v>
      </c>
      <c r="AR26">
        <v>30.939599999999999</v>
      </c>
      <c r="AS26">
        <v>0</v>
      </c>
      <c r="AT26">
        <v>13.183999999999999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78.42</v>
      </c>
      <c r="BA26">
        <f t="shared" si="1"/>
        <v>2720.3765600000002</v>
      </c>
      <c r="BD26">
        <v>25.43</v>
      </c>
      <c r="BE26">
        <v>3.72</v>
      </c>
      <c r="BF26">
        <v>0.88</v>
      </c>
      <c r="BG26">
        <v>1.8</v>
      </c>
      <c r="BH26">
        <v>5.63</v>
      </c>
      <c r="BI26">
        <v>7.03</v>
      </c>
      <c r="BJ26">
        <v>3.21</v>
      </c>
      <c r="BK26">
        <v>4.0199999999999996</v>
      </c>
      <c r="BL26">
        <v>0.96</v>
      </c>
      <c r="BM26">
        <v>0</v>
      </c>
      <c r="BN26">
        <v>0.48</v>
      </c>
      <c r="BO26">
        <v>15.56</v>
      </c>
      <c r="BP26">
        <v>3.84</v>
      </c>
      <c r="BQ26">
        <v>4.28</v>
      </c>
      <c r="BR26">
        <v>1.1399999999999999</v>
      </c>
      <c r="BS26">
        <v>0.44</v>
      </c>
      <c r="BT26">
        <v>0</v>
      </c>
      <c r="BU26">
        <v>0</v>
      </c>
      <c r="BV26">
        <v>0</v>
      </c>
      <c r="BW26">
        <f t="shared" si="2"/>
        <v>78.42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37.166400000000003</v>
      </c>
      <c r="AH27">
        <v>152.94049999999999</v>
      </c>
      <c r="AI27">
        <v>10.183999999999999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0.59302999999999995</v>
      </c>
      <c r="AO27">
        <v>29.4</v>
      </c>
      <c r="AP27">
        <v>11.529</v>
      </c>
      <c r="AQ27">
        <v>0</v>
      </c>
      <c r="AR27">
        <v>30.939599999999999</v>
      </c>
      <c r="AS27">
        <v>0</v>
      </c>
      <c r="AT27">
        <v>13.183999999999999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78.02000000000001</v>
      </c>
      <c r="BA27">
        <f t="shared" si="1"/>
        <v>2722.5225600000003</v>
      </c>
      <c r="BD27">
        <v>24.07</v>
      </c>
      <c r="BE27">
        <v>3.81</v>
      </c>
      <c r="BF27">
        <v>0.84</v>
      </c>
      <c r="BG27">
        <v>1.85</v>
      </c>
      <c r="BH27">
        <v>5.81</v>
      </c>
      <c r="BI27">
        <v>7.17</v>
      </c>
      <c r="BJ27">
        <v>3.11</v>
      </c>
      <c r="BK27">
        <v>4.0199999999999996</v>
      </c>
      <c r="BL27">
        <v>1</v>
      </c>
      <c r="BM27">
        <v>0</v>
      </c>
      <c r="BN27">
        <v>0.5</v>
      </c>
      <c r="BO27">
        <v>15.93</v>
      </c>
      <c r="BP27">
        <v>3.98</v>
      </c>
      <c r="BQ27">
        <v>4.41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78.02000000000001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37.166400000000003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0.59302999999999995</v>
      </c>
      <c r="AO28">
        <v>29.4</v>
      </c>
      <c r="AP28">
        <v>11.529</v>
      </c>
      <c r="AQ28">
        <v>0</v>
      </c>
      <c r="AR28">
        <v>30.939599999999999</v>
      </c>
      <c r="AS28">
        <v>0</v>
      </c>
      <c r="AT28">
        <v>13.183999999999999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78.02000000000001</v>
      </c>
      <c r="BA28">
        <f t="shared" si="1"/>
        <v>2777.7707600000003</v>
      </c>
      <c r="BD28">
        <v>24.07</v>
      </c>
      <c r="BE28">
        <v>3.81</v>
      </c>
      <c r="BF28">
        <v>0.84</v>
      </c>
      <c r="BG28">
        <v>1.85</v>
      </c>
      <c r="BH28">
        <v>5.81</v>
      </c>
      <c r="BI28">
        <v>7.17</v>
      </c>
      <c r="BJ28">
        <v>3.11</v>
      </c>
      <c r="BK28">
        <v>4.0199999999999996</v>
      </c>
      <c r="BL28">
        <v>1</v>
      </c>
      <c r="BM28">
        <v>0</v>
      </c>
      <c r="BN28">
        <v>0.5</v>
      </c>
      <c r="BO28">
        <v>15.93</v>
      </c>
      <c r="BP28">
        <v>3.98</v>
      </c>
      <c r="BQ28">
        <v>4.41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78.02000000000001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37.166400000000003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0.59302999999999995</v>
      </c>
      <c r="AO29">
        <v>29.4</v>
      </c>
      <c r="AP29">
        <v>11.529</v>
      </c>
      <c r="AQ29">
        <v>0</v>
      </c>
      <c r="AR29">
        <v>30.939599999999999</v>
      </c>
      <c r="AS29">
        <v>0</v>
      </c>
      <c r="AT29">
        <v>13.183999999999999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77.960000000000008</v>
      </c>
      <c r="BA29">
        <f t="shared" si="1"/>
        <v>2782.0101600000007</v>
      </c>
      <c r="BD29">
        <v>24.07</v>
      </c>
      <c r="BE29">
        <v>3.81</v>
      </c>
      <c r="BF29">
        <v>0.84</v>
      </c>
      <c r="BG29">
        <v>1.85</v>
      </c>
      <c r="BH29">
        <v>5.81</v>
      </c>
      <c r="BI29">
        <v>7.17</v>
      </c>
      <c r="BJ29">
        <v>3.11</v>
      </c>
      <c r="BK29">
        <v>4.0199999999999996</v>
      </c>
      <c r="BL29">
        <v>0.94</v>
      </c>
      <c r="BM29">
        <v>0</v>
      </c>
      <c r="BN29">
        <v>0.5</v>
      </c>
      <c r="BO29">
        <v>15.93</v>
      </c>
      <c r="BP29">
        <v>3.98</v>
      </c>
      <c r="BQ29">
        <v>4.41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77.960000000000008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37.166400000000003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0.59302999999999995</v>
      </c>
      <c r="AO30">
        <v>29.4</v>
      </c>
      <c r="AP30">
        <v>11.529</v>
      </c>
      <c r="AQ30">
        <v>0</v>
      </c>
      <c r="AR30">
        <v>30.939599999999999</v>
      </c>
      <c r="AS30">
        <v>0</v>
      </c>
      <c r="AT30">
        <v>13.183999999999999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77.960000000000008</v>
      </c>
      <c r="BA30">
        <f t="shared" si="1"/>
        <v>2782.0101600000007</v>
      </c>
      <c r="BD30">
        <v>24.07</v>
      </c>
      <c r="BE30">
        <v>3.81</v>
      </c>
      <c r="BF30">
        <v>0.84</v>
      </c>
      <c r="BG30">
        <v>1.85</v>
      </c>
      <c r="BH30">
        <v>5.81</v>
      </c>
      <c r="BI30">
        <v>7.17</v>
      </c>
      <c r="BJ30">
        <v>3.11</v>
      </c>
      <c r="BK30">
        <v>4.0199999999999996</v>
      </c>
      <c r="BL30">
        <v>0.94</v>
      </c>
      <c r="BM30">
        <v>0</v>
      </c>
      <c r="BN30">
        <v>0.5</v>
      </c>
      <c r="BO30">
        <v>15.93</v>
      </c>
      <c r="BP30">
        <v>3.98</v>
      </c>
      <c r="BQ30">
        <v>4.41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77.960000000000008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37.166400000000003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0.59302999999999995</v>
      </c>
      <c r="AO31">
        <v>29.4</v>
      </c>
      <c r="AP31">
        <v>11.529</v>
      </c>
      <c r="AQ31">
        <v>0</v>
      </c>
      <c r="AR31">
        <v>32.688360000000003</v>
      </c>
      <c r="AS31">
        <v>0</v>
      </c>
      <c r="AT31">
        <v>13.183999999999999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77.88</v>
      </c>
      <c r="BA31">
        <f t="shared" si="1"/>
        <v>2783.6789200000007</v>
      </c>
      <c r="BD31">
        <v>24.07</v>
      </c>
      <c r="BE31">
        <v>3.81</v>
      </c>
      <c r="BF31">
        <v>0.84</v>
      </c>
      <c r="BG31">
        <v>1.85</v>
      </c>
      <c r="BH31">
        <v>5.81</v>
      </c>
      <c r="BI31">
        <v>7.17</v>
      </c>
      <c r="BJ31">
        <v>3.11</v>
      </c>
      <c r="BK31">
        <v>3.96</v>
      </c>
      <c r="BL31">
        <v>0.92</v>
      </c>
      <c r="BM31">
        <v>0</v>
      </c>
      <c r="BN31">
        <v>0.5</v>
      </c>
      <c r="BO31">
        <v>15.93</v>
      </c>
      <c r="BP31">
        <v>3.98</v>
      </c>
      <c r="BQ31">
        <v>4.41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77.88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37.166400000000003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0.59302999999999995</v>
      </c>
      <c r="AO32">
        <v>29.4</v>
      </c>
      <c r="AP32">
        <v>11.529</v>
      </c>
      <c r="AQ32">
        <v>0</v>
      </c>
      <c r="AR32">
        <v>32.688360000000003</v>
      </c>
      <c r="AS32">
        <v>0</v>
      </c>
      <c r="AT32">
        <v>13.183999999999999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77.88</v>
      </c>
      <c r="BA32">
        <f t="shared" si="1"/>
        <v>2783.6789200000007</v>
      </c>
      <c r="BD32">
        <v>24.07</v>
      </c>
      <c r="BE32">
        <v>3.81</v>
      </c>
      <c r="BF32">
        <v>0.84</v>
      </c>
      <c r="BG32">
        <v>1.85</v>
      </c>
      <c r="BH32">
        <v>5.81</v>
      </c>
      <c r="BI32">
        <v>7.17</v>
      </c>
      <c r="BJ32">
        <v>3.11</v>
      </c>
      <c r="BK32">
        <v>3.96</v>
      </c>
      <c r="BL32">
        <v>0.92</v>
      </c>
      <c r="BM32">
        <v>0</v>
      </c>
      <c r="BN32">
        <v>0.5</v>
      </c>
      <c r="BO32">
        <v>15.93</v>
      </c>
      <c r="BP32">
        <v>3.98</v>
      </c>
      <c r="BQ32">
        <v>4.41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77.88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37.166400000000003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0.59302999999999995</v>
      </c>
      <c r="AO33">
        <v>29.4</v>
      </c>
      <c r="AP33">
        <v>11.529</v>
      </c>
      <c r="AQ33">
        <v>0</v>
      </c>
      <c r="AR33">
        <v>32.688360000000003</v>
      </c>
      <c r="AS33">
        <v>0</v>
      </c>
      <c r="AT33">
        <v>13.183999999999999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77.91</v>
      </c>
      <c r="BA33">
        <f t="shared" si="1"/>
        <v>2783.7089200000005</v>
      </c>
      <c r="BD33">
        <v>24.07</v>
      </c>
      <c r="BE33">
        <v>3.81</v>
      </c>
      <c r="BF33">
        <v>0.87</v>
      </c>
      <c r="BG33">
        <v>1.85</v>
      </c>
      <c r="BH33">
        <v>5.81</v>
      </c>
      <c r="BI33">
        <v>7.17</v>
      </c>
      <c r="BJ33">
        <v>3.11</v>
      </c>
      <c r="BK33">
        <v>3.96</v>
      </c>
      <c r="BL33">
        <v>0.92</v>
      </c>
      <c r="BM33">
        <v>0</v>
      </c>
      <c r="BN33">
        <v>0.5</v>
      </c>
      <c r="BO33">
        <v>15.93</v>
      </c>
      <c r="BP33">
        <v>3.98</v>
      </c>
      <c r="BQ33">
        <v>4.41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77.91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37.166400000000003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0.59302999999999995</v>
      </c>
      <c r="AO34">
        <v>29.4</v>
      </c>
      <c r="AP34">
        <v>11.529</v>
      </c>
      <c r="AQ34">
        <v>0</v>
      </c>
      <c r="AR34">
        <v>32.688360000000003</v>
      </c>
      <c r="AS34">
        <v>0</v>
      </c>
      <c r="AT34">
        <v>13.183999999999999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77.91</v>
      </c>
      <c r="BA34">
        <f t="shared" si="1"/>
        <v>2732.2797200000005</v>
      </c>
      <c r="BD34">
        <v>24.07</v>
      </c>
      <c r="BE34">
        <v>3.81</v>
      </c>
      <c r="BF34">
        <v>0.87</v>
      </c>
      <c r="BG34">
        <v>1.85</v>
      </c>
      <c r="BH34">
        <v>5.81</v>
      </c>
      <c r="BI34">
        <v>7.17</v>
      </c>
      <c r="BJ34">
        <v>3.11</v>
      </c>
      <c r="BK34">
        <v>3.96</v>
      </c>
      <c r="BL34">
        <v>0.92</v>
      </c>
      <c r="BM34">
        <v>0</v>
      </c>
      <c r="BN34">
        <v>0.5</v>
      </c>
      <c r="BO34">
        <v>15.93</v>
      </c>
      <c r="BP34">
        <v>3.98</v>
      </c>
      <c r="BQ34">
        <v>4.41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77.91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37.166400000000003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0.59302999999999995</v>
      </c>
      <c r="AO35">
        <v>29.4</v>
      </c>
      <c r="AP35">
        <v>11.529</v>
      </c>
      <c r="AQ35">
        <v>0</v>
      </c>
      <c r="AR35">
        <v>32.688360000000003</v>
      </c>
      <c r="AS35">
        <v>0</v>
      </c>
      <c r="AT35">
        <v>13.183999999999999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77.88</v>
      </c>
      <c r="BA35">
        <f t="shared" si="1"/>
        <v>2717.1298200000001</v>
      </c>
      <c r="BD35">
        <v>24.07</v>
      </c>
      <c r="BE35">
        <v>3.81</v>
      </c>
      <c r="BF35">
        <v>0.84</v>
      </c>
      <c r="BG35">
        <v>1.85</v>
      </c>
      <c r="BH35">
        <v>5.81</v>
      </c>
      <c r="BI35">
        <v>7.17</v>
      </c>
      <c r="BJ35">
        <v>3.11</v>
      </c>
      <c r="BK35">
        <v>3.96</v>
      </c>
      <c r="BL35">
        <v>0.92</v>
      </c>
      <c r="BM35">
        <v>0</v>
      </c>
      <c r="BN35">
        <v>0.5</v>
      </c>
      <c r="BO35">
        <v>15.93</v>
      </c>
      <c r="BP35">
        <v>3.98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77.88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37.166400000000003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79.364599999999996</v>
      </c>
      <c r="AM36">
        <v>0</v>
      </c>
      <c r="AN36">
        <v>0.59302999999999995</v>
      </c>
      <c r="AO36">
        <v>29.4</v>
      </c>
      <c r="AP36">
        <v>11.529</v>
      </c>
      <c r="AQ36">
        <v>0</v>
      </c>
      <c r="AR36">
        <v>32.688360000000003</v>
      </c>
      <c r="AS36">
        <v>0</v>
      </c>
      <c r="AT36">
        <v>13.183999999999999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77.88</v>
      </c>
      <c r="BA36">
        <f t="shared" si="1"/>
        <v>2717.1298200000001</v>
      </c>
      <c r="BD36">
        <v>24.07</v>
      </c>
      <c r="BE36">
        <v>3.81</v>
      </c>
      <c r="BF36">
        <v>0.84</v>
      </c>
      <c r="BG36">
        <v>1.85</v>
      </c>
      <c r="BH36">
        <v>5.81</v>
      </c>
      <c r="BI36">
        <v>7.17</v>
      </c>
      <c r="BJ36">
        <v>3.11</v>
      </c>
      <c r="BK36">
        <v>3.96</v>
      </c>
      <c r="BL36">
        <v>0.92</v>
      </c>
      <c r="BM36">
        <v>0</v>
      </c>
      <c r="BN36">
        <v>0.5</v>
      </c>
      <c r="BO36">
        <v>15.93</v>
      </c>
      <c r="BP36">
        <v>3.98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77.88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37.166400000000003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79.364599999999996</v>
      </c>
      <c r="AM37">
        <v>0</v>
      </c>
      <c r="AN37">
        <v>0.59302999999999995</v>
      </c>
      <c r="AO37">
        <v>29.4</v>
      </c>
      <c r="AP37">
        <v>11.529</v>
      </c>
      <c r="AQ37">
        <v>0</v>
      </c>
      <c r="AR37">
        <v>30.939599999999999</v>
      </c>
      <c r="AS37">
        <v>0</v>
      </c>
      <c r="AT37">
        <v>13.8432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77.77000000000001</v>
      </c>
      <c r="BA37">
        <f t="shared" si="1"/>
        <v>2715.9302599999996</v>
      </c>
      <c r="BD37">
        <v>24.07</v>
      </c>
      <c r="BE37">
        <v>3.81</v>
      </c>
      <c r="BF37">
        <v>0.73</v>
      </c>
      <c r="BG37">
        <v>1.85</v>
      </c>
      <c r="BH37">
        <v>5.81</v>
      </c>
      <c r="BI37">
        <v>7.17</v>
      </c>
      <c r="BJ37">
        <v>3.11</v>
      </c>
      <c r="BK37">
        <v>3.96</v>
      </c>
      <c r="BL37">
        <v>0.92</v>
      </c>
      <c r="BM37">
        <v>0</v>
      </c>
      <c r="BN37">
        <v>0.5</v>
      </c>
      <c r="BO37">
        <v>15.93</v>
      </c>
      <c r="BP37">
        <v>3.98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77.77000000000001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37.166400000000003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0.59302999999999995</v>
      </c>
      <c r="AO38">
        <v>29.4</v>
      </c>
      <c r="AP38">
        <v>11.529</v>
      </c>
      <c r="AQ38">
        <v>0</v>
      </c>
      <c r="AR38">
        <v>30.939599999999999</v>
      </c>
      <c r="AS38">
        <v>0</v>
      </c>
      <c r="AT38">
        <v>14.5024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77.77000000000001</v>
      </c>
      <c r="BA38">
        <f t="shared" si="1"/>
        <v>2727.40996</v>
      </c>
      <c r="BD38">
        <v>24.07</v>
      </c>
      <c r="BE38">
        <v>3.81</v>
      </c>
      <c r="BF38">
        <v>0.73</v>
      </c>
      <c r="BG38">
        <v>1.85</v>
      </c>
      <c r="BH38">
        <v>5.81</v>
      </c>
      <c r="BI38">
        <v>7.17</v>
      </c>
      <c r="BJ38">
        <v>3.11</v>
      </c>
      <c r="BK38">
        <v>3.96</v>
      </c>
      <c r="BL38">
        <v>0.92</v>
      </c>
      <c r="BM38">
        <v>0</v>
      </c>
      <c r="BN38">
        <v>0.5</v>
      </c>
      <c r="BO38">
        <v>15.93</v>
      </c>
      <c r="BP38">
        <v>3.98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77.77000000000001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37.166400000000003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0.59302999999999995</v>
      </c>
      <c r="AO39">
        <v>29.4</v>
      </c>
      <c r="AP39">
        <v>11.529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77.750000000000014</v>
      </c>
      <c r="BA39">
        <f t="shared" si="1"/>
        <v>2713.7559999999999</v>
      </c>
      <c r="BD39">
        <v>24.07</v>
      </c>
      <c r="BE39">
        <v>3.81</v>
      </c>
      <c r="BF39">
        <v>0.73</v>
      </c>
      <c r="BG39">
        <v>1.85</v>
      </c>
      <c r="BH39">
        <v>5.81</v>
      </c>
      <c r="BI39">
        <v>7.17</v>
      </c>
      <c r="BJ39">
        <v>3.11</v>
      </c>
      <c r="BK39">
        <v>3.96</v>
      </c>
      <c r="BL39">
        <v>0.92</v>
      </c>
      <c r="BM39">
        <v>0</v>
      </c>
      <c r="BN39">
        <v>0.5</v>
      </c>
      <c r="BO39">
        <v>15.93</v>
      </c>
      <c r="BP39">
        <v>3.98</v>
      </c>
      <c r="BQ39">
        <v>4.41</v>
      </c>
      <c r="BR39">
        <v>1.08</v>
      </c>
      <c r="BS39">
        <v>0.42</v>
      </c>
      <c r="BT39">
        <v>0</v>
      </c>
      <c r="BU39">
        <v>0</v>
      </c>
      <c r="BV39">
        <v>0</v>
      </c>
      <c r="BW39">
        <f t="shared" si="2"/>
        <v>77.750000000000014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37.166400000000003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0.59302999999999995</v>
      </c>
      <c r="AO40">
        <v>29.4</v>
      </c>
      <c r="AP40">
        <v>11.529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77.750000000000014</v>
      </c>
      <c r="BA40">
        <f t="shared" si="1"/>
        <v>2713.7559999999999</v>
      </c>
      <c r="BD40">
        <v>24.07</v>
      </c>
      <c r="BE40">
        <v>3.81</v>
      </c>
      <c r="BF40">
        <v>0.73</v>
      </c>
      <c r="BG40">
        <v>1.85</v>
      </c>
      <c r="BH40">
        <v>5.81</v>
      </c>
      <c r="BI40">
        <v>7.17</v>
      </c>
      <c r="BJ40">
        <v>3.11</v>
      </c>
      <c r="BK40">
        <v>3.96</v>
      </c>
      <c r="BL40">
        <v>0.92</v>
      </c>
      <c r="BM40">
        <v>0</v>
      </c>
      <c r="BN40">
        <v>0.5</v>
      </c>
      <c r="BO40">
        <v>15.93</v>
      </c>
      <c r="BP40">
        <v>3.98</v>
      </c>
      <c r="BQ40">
        <v>4.41</v>
      </c>
      <c r="BR40">
        <v>1.08</v>
      </c>
      <c r="BS40">
        <v>0.42</v>
      </c>
      <c r="BT40">
        <v>0</v>
      </c>
      <c r="BU40">
        <v>0</v>
      </c>
      <c r="BV40">
        <v>0</v>
      </c>
      <c r="BW40">
        <f t="shared" si="2"/>
        <v>77.750000000000014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37.166400000000003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0.59302999999999995</v>
      </c>
      <c r="AO41">
        <v>28.812000000000001</v>
      </c>
      <c r="AP41">
        <v>11.529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78.000000000000014</v>
      </c>
      <c r="BA41">
        <f t="shared" si="1"/>
        <v>2714.3757829999995</v>
      </c>
      <c r="BD41">
        <v>24.07</v>
      </c>
      <c r="BE41">
        <v>3.81</v>
      </c>
      <c r="BF41">
        <v>0.73</v>
      </c>
      <c r="BG41">
        <v>1.85</v>
      </c>
      <c r="BH41">
        <v>5.81</v>
      </c>
      <c r="BI41">
        <v>7.17</v>
      </c>
      <c r="BJ41">
        <v>3.11</v>
      </c>
      <c r="BK41">
        <v>4.21</v>
      </c>
      <c r="BL41">
        <v>0.92</v>
      </c>
      <c r="BM41">
        <v>0</v>
      </c>
      <c r="BN41">
        <v>0.5</v>
      </c>
      <c r="BO41">
        <v>15.93</v>
      </c>
      <c r="BP41">
        <v>3.98</v>
      </c>
      <c r="BQ41">
        <v>4.41</v>
      </c>
      <c r="BR41">
        <v>1.08</v>
      </c>
      <c r="BS41">
        <v>0.42</v>
      </c>
      <c r="BT41">
        <v>0</v>
      </c>
      <c r="BU41">
        <v>0</v>
      </c>
      <c r="BV41">
        <v>0</v>
      </c>
      <c r="BW41">
        <f t="shared" si="2"/>
        <v>78.000000000000014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37.166400000000003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0.59302999999999995</v>
      </c>
      <c r="AO42">
        <v>28.812000000000001</v>
      </c>
      <c r="AP42">
        <v>11.529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78.09</v>
      </c>
      <c r="BA42">
        <f t="shared" si="1"/>
        <v>2714.4657829999996</v>
      </c>
      <c r="BD42">
        <v>24.07</v>
      </c>
      <c r="BE42">
        <v>3.81</v>
      </c>
      <c r="BF42">
        <v>0.73</v>
      </c>
      <c r="BG42">
        <v>1.85</v>
      </c>
      <c r="BH42">
        <v>5.81</v>
      </c>
      <c r="BI42">
        <v>7.17</v>
      </c>
      <c r="BJ42">
        <v>3.11</v>
      </c>
      <c r="BK42">
        <v>4.28</v>
      </c>
      <c r="BL42">
        <v>0.94</v>
      </c>
      <c r="BM42">
        <v>0</v>
      </c>
      <c r="BN42">
        <v>0.5</v>
      </c>
      <c r="BO42">
        <v>15.93</v>
      </c>
      <c r="BP42">
        <v>3.98</v>
      </c>
      <c r="BQ42">
        <v>4.41</v>
      </c>
      <c r="BR42">
        <v>1.08</v>
      </c>
      <c r="BS42">
        <v>0.42</v>
      </c>
      <c r="BT42">
        <v>0</v>
      </c>
      <c r="BU42">
        <v>0</v>
      </c>
      <c r="BV42">
        <v>0</v>
      </c>
      <c r="BW42">
        <f t="shared" si="2"/>
        <v>78.09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0.59302999999999995</v>
      </c>
      <c r="AO43">
        <v>28.812000000000001</v>
      </c>
      <c r="AP43">
        <v>11.529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77.860000000000014</v>
      </c>
      <c r="BA43">
        <f t="shared" si="1"/>
        <v>2714.2357829999996</v>
      </c>
      <c r="BD43">
        <v>24.07</v>
      </c>
      <c r="BE43">
        <v>3.81</v>
      </c>
      <c r="BF43">
        <v>0.73</v>
      </c>
      <c r="BG43">
        <v>1.85</v>
      </c>
      <c r="BH43">
        <v>5.81</v>
      </c>
      <c r="BI43">
        <v>7.17</v>
      </c>
      <c r="BJ43">
        <v>3.11</v>
      </c>
      <c r="BK43">
        <v>4.04</v>
      </c>
      <c r="BL43">
        <v>0.94</v>
      </c>
      <c r="BM43">
        <v>0</v>
      </c>
      <c r="BN43">
        <v>0.5</v>
      </c>
      <c r="BO43">
        <v>15.93</v>
      </c>
      <c r="BP43">
        <v>3.98</v>
      </c>
      <c r="BQ43">
        <v>4.41</v>
      </c>
      <c r="BR43">
        <v>1.08</v>
      </c>
      <c r="BS43">
        <v>0.43</v>
      </c>
      <c r="BT43">
        <v>0</v>
      </c>
      <c r="BU43">
        <v>0</v>
      </c>
      <c r="BV43">
        <v>0</v>
      </c>
      <c r="BW43">
        <f t="shared" si="2"/>
        <v>77.860000000000014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0.59302999999999995</v>
      </c>
      <c r="AO44">
        <v>28.812000000000001</v>
      </c>
      <c r="AP44">
        <v>11.529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</v>
      </c>
      <c r="BA44">
        <f t="shared" si="1"/>
        <v>2714.3757829999995</v>
      </c>
      <c r="BD44">
        <v>24.07</v>
      </c>
      <c r="BE44">
        <v>3.81</v>
      </c>
      <c r="BF44">
        <v>0.73</v>
      </c>
      <c r="BG44">
        <v>1.85</v>
      </c>
      <c r="BH44">
        <v>5.81</v>
      </c>
      <c r="BI44">
        <v>7.17</v>
      </c>
      <c r="BJ44">
        <v>3.11</v>
      </c>
      <c r="BK44">
        <v>4.1500000000000004</v>
      </c>
      <c r="BL44">
        <v>0.97</v>
      </c>
      <c r="BM44">
        <v>0</v>
      </c>
      <c r="BN44">
        <v>0.5</v>
      </c>
      <c r="BO44">
        <v>15.93</v>
      </c>
      <c r="BP44">
        <v>3.98</v>
      </c>
      <c r="BQ44">
        <v>4.41</v>
      </c>
      <c r="BR44">
        <v>1.08</v>
      </c>
      <c r="BS44">
        <v>0.43</v>
      </c>
      <c r="BT44">
        <v>0</v>
      </c>
      <c r="BU44">
        <v>0</v>
      </c>
      <c r="BV44">
        <v>0</v>
      </c>
      <c r="BW44">
        <f t="shared" si="2"/>
        <v>78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79.364599999999996</v>
      </c>
      <c r="AM45">
        <v>0</v>
      </c>
      <c r="AN45">
        <v>0.59302999999999995</v>
      </c>
      <c r="AO45">
        <v>28.812000000000001</v>
      </c>
      <c r="AP45">
        <v>11.529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78.110000000000014</v>
      </c>
      <c r="BA45">
        <f t="shared" si="1"/>
        <v>2714.4857829999996</v>
      </c>
      <c r="BD45">
        <v>24.07</v>
      </c>
      <c r="BE45">
        <v>3.81</v>
      </c>
      <c r="BF45">
        <v>0.84</v>
      </c>
      <c r="BG45">
        <v>1.85</v>
      </c>
      <c r="BH45">
        <v>5.81</v>
      </c>
      <c r="BI45">
        <v>7.17</v>
      </c>
      <c r="BJ45">
        <v>3.11</v>
      </c>
      <c r="BK45">
        <v>4.1500000000000004</v>
      </c>
      <c r="BL45">
        <v>0.97</v>
      </c>
      <c r="BM45">
        <v>0</v>
      </c>
      <c r="BN45">
        <v>0.5</v>
      </c>
      <c r="BO45">
        <v>15.93</v>
      </c>
      <c r="BP45">
        <v>3.98</v>
      </c>
      <c r="BQ45">
        <v>4.41</v>
      </c>
      <c r="BR45">
        <v>1.08</v>
      </c>
      <c r="BS45">
        <v>0.43</v>
      </c>
      <c r="BT45">
        <v>0</v>
      </c>
      <c r="BU45">
        <v>0</v>
      </c>
      <c r="BV45">
        <v>0</v>
      </c>
      <c r="BW45">
        <f t="shared" si="2"/>
        <v>78.110000000000014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79.364599999999996</v>
      </c>
      <c r="AM46">
        <v>0</v>
      </c>
      <c r="AN46">
        <v>0.59302999999999995</v>
      </c>
      <c r="AO46">
        <v>28.812000000000001</v>
      </c>
      <c r="AP46">
        <v>11.529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78.110000000000014</v>
      </c>
      <c r="BA46">
        <f t="shared" si="1"/>
        <v>2714.4857829999996</v>
      </c>
      <c r="BD46">
        <v>24.07</v>
      </c>
      <c r="BE46">
        <v>3.81</v>
      </c>
      <c r="BF46">
        <v>0.84</v>
      </c>
      <c r="BG46">
        <v>1.85</v>
      </c>
      <c r="BH46">
        <v>5.81</v>
      </c>
      <c r="BI46">
        <v>7.17</v>
      </c>
      <c r="BJ46">
        <v>3.11</v>
      </c>
      <c r="BK46">
        <v>4.1500000000000004</v>
      </c>
      <c r="BL46">
        <v>0.97</v>
      </c>
      <c r="BM46">
        <v>0</v>
      </c>
      <c r="BN46">
        <v>0.5</v>
      </c>
      <c r="BO46">
        <v>15.93</v>
      </c>
      <c r="BP46">
        <v>3.98</v>
      </c>
      <c r="BQ46">
        <v>4.41</v>
      </c>
      <c r="BR46">
        <v>1.08</v>
      </c>
      <c r="BS46">
        <v>0.43</v>
      </c>
      <c r="BT46">
        <v>0</v>
      </c>
      <c r="BU46">
        <v>0</v>
      </c>
      <c r="BV46">
        <v>0</v>
      </c>
      <c r="BW46">
        <f t="shared" si="2"/>
        <v>78.110000000000014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152.94049999999999</v>
      </c>
      <c r="AI47">
        <v>3.1825000000000001</v>
      </c>
      <c r="AJ47">
        <v>0</v>
      </c>
      <c r="AK47">
        <v>50.252400000000002</v>
      </c>
      <c r="AL47">
        <v>79.364599999999996</v>
      </c>
      <c r="AM47">
        <v>0</v>
      </c>
      <c r="AN47">
        <v>0.59302999999999995</v>
      </c>
      <c r="AO47">
        <v>28.812000000000001</v>
      </c>
      <c r="AP47">
        <v>11.529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</v>
      </c>
      <c r="BA47">
        <f t="shared" si="1"/>
        <v>2703.5552829999992</v>
      </c>
      <c r="BD47">
        <v>24.07</v>
      </c>
      <c r="BE47">
        <v>3.81</v>
      </c>
      <c r="BF47">
        <v>0.73</v>
      </c>
      <c r="BG47">
        <v>1.85</v>
      </c>
      <c r="BH47">
        <v>5.81</v>
      </c>
      <c r="BI47">
        <v>7.17</v>
      </c>
      <c r="BJ47">
        <v>3.11</v>
      </c>
      <c r="BK47">
        <v>4.1500000000000004</v>
      </c>
      <c r="BL47">
        <v>0.97</v>
      </c>
      <c r="BM47">
        <v>0</v>
      </c>
      <c r="BN47">
        <v>0.5</v>
      </c>
      <c r="BO47">
        <v>15.93</v>
      </c>
      <c r="BP47">
        <v>3.98</v>
      </c>
      <c r="BQ47">
        <v>4.41</v>
      </c>
      <c r="BR47">
        <v>1.08</v>
      </c>
      <c r="BS47">
        <v>0.43</v>
      </c>
      <c r="BT47">
        <v>0</v>
      </c>
      <c r="BU47">
        <v>0</v>
      </c>
      <c r="BV47">
        <v>0</v>
      </c>
      <c r="BW47">
        <f t="shared" si="2"/>
        <v>78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37.166400000000003</v>
      </c>
      <c r="AH48">
        <v>152.94049999999999</v>
      </c>
      <c r="AI48">
        <v>3.1825000000000001</v>
      </c>
      <c r="AJ48">
        <v>0</v>
      </c>
      <c r="AK48">
        <v>50.252400000000002</v>
      </c>
      <c r="AL48">
        <v>79.364599999999996</v>
      </c>
      <c r="AM48">
        <v>0</v>
      </c>
      <c r="AN48">
        <v>0.59302999999999995</v>
      </c>
      <c r="AO48">
        <v>28.812000000000001</v>
      </c>
      <c r="AP48">
        <v>11.529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78.03</v>
      </c>
      <c r="BA48">
        <f t="shared" si="1"/>
        <v>2703.5852829999994</v>
      </c>
      <c r="BD48">
        <v>24.07</v>
      </c>
      <c r="BE48">
        <v>3.81</v>
      </c>
      <c r="BF48">
        <v>0.76</v>
      </c>
      <c r="BG48">
        <v>1.85</v>
      </c>
      <c r="BH48">
        <v>5.81</v>
      </c>
      <c r="BI48">
        <v>7.17</v>
      </c>
      <c r="BJ48">
        <v>3.11</v>
      </c>
      <c r="BK48">
        <v>4.1500000000000004</v>
      </c>
      <c r="BL48">
        <v>0.97</v>
      </c>
      <c r="BM48">
        <v>0</v>
      </c>
      <c r="BN48">
        <v>0.5</v>
      </c>
      <c r="BO48">
        <v>15.93</v>
      </c>
      <c r="BP48">
        <v>3.98</v>
      </c>
      <c r="BQ48">
        <v>4.41</v>
      </c>
      <c r="BR48">
        <v>1.08</v>
      </c>
      <c r="BS48">
        <v>0.43</v>
      </c>
      <c r="BT48">
        <v>0</v>
      </c>
      <c r="BU48">
        <v>0</v>
      </c>
      <c r="BV48">
        <v>0</v>
      </c>
      <c r="BW48">
        <f t="shared" si="2"/>
        <v>78.03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37.166400000000003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79.364599999999996</v>
      </c>
      <c r="AM49">
        <v>0</v>
      </c>
      <c r="AN49">
        <v>0.59302999999999995</v>
      </c>
      <c r="AO49">
        <v>28.812000000000001</v>
      </c>
      <c r="AP49">
        <v>11.529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78.080000000000013</v>
      </c>
      <c r="BA49">
        <f t="shared" si="1"/>
        <v>2703.6352829999992</v>
      </c>
      <c r="BD49">
        <v>24.07</v>
      </c>
      <c r="BE49">
        <v>3.81</v>
      </c>
      <c r="BF49">
        <v>0.81</v>
      </c>
      <c r="BG49">
        <v>1.85</v>
      </c>
      <c r="BH49">
        <v>5.81</v>
      </c>
      <c r="BI49">
        <v>7.17</v>
      </c>
      <c r="BJ49">
        <v>3.11</v>
      </c>
      <c r="BK49">
        <v>4.1500000000000004</v>
      </c>
      <c r="BL49">
        <v>0.97</v>
      </c>
      <c r="BM49">
        <v>0</v>
      </c>
      <c r="BN49">
        <v>0.5</v>
      </c>
      <c r="BO49">
        <v>15.93</v>
      </c>
      <c r="BP49">
        <v>3.98</v>
      </c>
      <c r="BQ49">
        <v>4.41</v>
      </c>
      <c r="BR49">
        <v>1.08</v>
      </c>
      <c r="BS49">
        <v>0.43</v>
      </c>
      <c r="BT49">
        <v>0</v>
      </c>
      <c r="BU49">
        <v>0</v>
      </c>
      <c r="BV49">
        <v>0</v>
      </c>
      <c r="BW49">
        <f t="shared" si="2"/>
        <v>78.080000000000013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37.166400000000003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79.364599999999996</v>
      </c>
      <c r="AM50">
        <v>0</v>
      </c>
      <c r="AN50">
        <v>0.59302999999999995</v>
      </c>
      <c r="AO50">
        <v>28.812000000000001</v>
      </c>
      <c r="AP50">
        <v>11.529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78.110000000000014</v>
      </c>
      <c r="BA50">
        <f t="shared" si="1"/>
        <v>2703.6652829999994</v>
      </c>
      <c r="BD50">
        <v>24.07</v>
      </c>
      <c r="BE50">
        <v>3.81</v>
      </c>
      <c r="BF50">
        <v>0.84</v>
      </c>
      <c r="BG50">
        <v>1.85</v>
      </c>
      <c r="BH50">
        <v>5.81</v>
      </c>
      <c r="BI50">
        <v>7.17</v>
      </c>
      <c r="BJ50">
        <v>3.11</v>
      </c>
      <c r="BK50">
        <v>4.1500000000000004</v>
      </c>
      <c r="BL50">
        <v>0.97</v>
      </c>
      <c r="BM50">
        <v>0</v>
      </c>
      <c r="BN50">
        <v>0.5</v>
      </c>
      <c r="BO50">
        <v>15.93</v>
      </c>
      <c r="BP50">
        <v>3.98</v>
      </c>
      <c r="BQ50">
        <v>4.41</v>
      </c>
      <c r="BR50">
        <v>1.08</v>
      </c>
      <c r="BS50">
        <v>0.43</v>
      </c>
      <c r="BT50">
        <v>0</v>
      </c>
      <c r="BU50">
        <v>0</v>
      </c>
      <c r="BV50">
        <v>0</v>
      </c>
      <c r="BW50">
        <f t="shared" si="2"/>
        <v>78.110000000000014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37.166400000000003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0</v>
      </c>
      <c r="AN51">
        <v>0.59302999999999995</v>
      </c>
      <c r="AO51">
        <v>28.812000000000001</v>
      </c>
      <c r="AP51">
        <v>11.529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78.12</v>
      </c>
      <c r="BA51">
        <f t="shared" si="1"/>
        <v>2715.5832829999999</v>
      </c>
      <c r="BD51">
        <v>24.07</v>
      </c>
      <c r="BE51">
        <v>3.81</v>
      </c>
      <c r="BF51">
        <v>0.84</v>
      </c>
      <c r="BG51">
        <v>1.85</v>
      </c>
      <c r="BH51">
        <v>5.81</v>
      </c>
      <c r="BI51">
        <v>7.17</v>
      </c>
      <c r="BJ51">
        <v>3.11</v>
      </c>
      <c r="BK51">
        <v>4.1500000000000004</v>
      </c>
      <c r="BL51">
        <v>0.97</v>
      </c>
      <c r="BM51">
        <v>0</v>
      </c>
      <c r="BN51">
        <v>0.5</v>
      </c>
      <c r="BO51">
        <v>15.93</v>
      </c>
      <c r="BP51">
        <v>3.98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78.12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37.166400000000003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0</v>
      </c>
      <c r="AN52">
        <v>0.59302999999999995</v>
      </c>
      <c r="AO52">
        <v>28.812000000000001</v>
      </c>
      <c r="AP52">
        <v>11.529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78.12</v>
      </c>
      <c r="BA52">
        <f t="shared" si="1"/>
        <v>2715.5832829999999</v>
      </c>
      <c r="BD52">
        <v>24.07</v>
      </c>
      <c r="BE52">
        <v>3.81</v>
      </c>
      <c r="BF52">
        <v>0.84</v>
      </c>
      <c r="BG52">
        <v>1.85</v>
      </c>
      <c r="BH52">
        <v>5.81</v>
      </c>
      <c r="BI52">
        <v>7.17</v>
      </c>
      <c r="BJ52">
        <v>3.11</v>
      </c>
      <c r="BK52">
        <v>4.1500000000000004</v>
      </c>
      <c r="BL52">
        <v>0.97</v>
      </c>
      <c r="BM52">
        <v>0</v>
      </c>
      <c r="BN52">
        <v>0.5</v>
      </c>
      <c r="BO52">
        <v>15.93</v>
      </c>
      <c r="BP52">
        <v>3.98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78.12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37.166400000000003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0</v>
      </c>
      <c r="AN53">
        <v>0.59302999999999995</v>
      </c>
      <c r="AO53">
        <v>28.812000000000001</v>
      </c>
      <c r="AP53">
        <v>11.529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78.12</v>
      </c>
      <c r="BA53">
        <f t="shared" si="1"/>
        <v>2715.5832829999999</v>
      </c>
      <c r="BD53">
        <v>24.07</v>
      </c>
      <c r="BE53">
        <v>3.81</v>
      </c>
      <c r="BF53">
        <v>0.84</v>
      </c>
      <c r="BG53">
        <v>1.85</v>
      </c>
      <c r="BH53">
        <v>5.81</v>
      </c>
      <c r="BI53">
        <v>7.17</v>
      </c>
      <c r="BJ53">
        <v>3.11</v>
      </c>
      <c r="BK53">
        <v>4.1500000000000004</v>
      </c>
      <c r="BL53">
        <v>0.97</v>
      </c>
      <c r="BM53">
        <v>0</v>
      </c>
      <c r="BN53">
        <v>0.5</v>
      </c>
      <c r="BO53">
        <v>15.93</v>
      </c>
      <c r="BP53">
        <v>3.98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78.12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37.166400000000003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0</v>
      </c>
      <c r="AN54">
        <v>0.59302999999999995</v>
      </c>
      <c r="AO54">
        <v>28.812000000000001</v>
      </c>
      <c r="AP54">
        <v>11.529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77.960000000000008</v>
      </c>
      <c r="BA54">
        <f t="shared" si="1"/>
        <v>2715.4232830000001</v>
      </c>
      <c r="BD54">
        <v>24.07</v>
      </c>
      <c r="BE54">
        <v>3.81</v>
      </c>
      <c r="BF54">
        <v>0.84</v>
      </c>
      <c r="BG54">
        <v>1.85</v>
      </c>
      <c r="BH54">
        <v>5.81</v>
      </c>
      <c r="BI54">
        <v>7.17</v>
      </c>
      <c r="BJ54">
        <v>3.11</v>
      </c>
      <c r="BK54">
        <v>4.0199999999999996</v>
      </c>
      <c r="BL54">
        <v>0.94</v>
      </c>
      <c r="BM54">
        <v>0</v>
      </c>
      <c r="BN54">
        <v>0.5</v>
      </c>
      <c r="BO54">
        <v>15.93</v>
      </c>
      <c r="BP54">
        <v>3.98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77.960000000000008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37.166400000000003</v>
      </c>
      <c r="AH55">
        <v>152.94049999999999</v>
      </c>
      <c r="AI55">
        <v>14.003</v>
      </c>
      <c r="AJ55">
        <v>0</v>
      </c>
      <c r="AK55">
        <v>50.252400000000002</v>
      </c>
      <c r="AL55">
        <v>79.364599999999996</v>
      </c>
      <c r="AM55">
        <v>0</v>
      </c>
      <c r="AN55">
        <v>0.59302999999999995</v>
      </c>
      <c r="AO55">
        <v>28.812000000000001</v>
      </c>
      <c r="AP55">
        <v>11.529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77.960000000000008</v>
      </c>
      <c r="BA55">
        <f t="shared" si="1"/>
        <v>2715.4232830000001</v>
      </c>
      <c r="BD55">
        <v>24.07</v>
      </c>
      <c r="BE55">
        <v>3.81</v>
      </c>
      <c r="BF55">
        <v>0.84</v>
      </c>
      <c r="BG55">
        <v>1.85</v>
      </c>
      <c r="BH55">
        <v>5.81</v>
      </c>
      <c r="BI55">
        <v>7.17</v>
      </c>
      <c r="BJ55">
        <v>3.11</v>
      </c>
      <c r="BK55">
        <v>4.0199999999999996</v>
      </c>
      <c r="BL55">
        <v>0.94</v>
      </c>
      <c r="BM55">
        <v>0</v>
      </c>
      <c r="BN55">
        <v>0.5</v>
      </c>
      <c r="BO55">
        <v>15.93</v>
      </c>
      <c r="BP55">
        <v>3.98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77.960000000000008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37.166400000000003</v>
      </c>
      <c r="AH56">
        <v>152.94049999999999</v>
      </c>
      <c r="AI56">
        <v>14.003</v>
      </c>
      <c r="AJ56">
        <v>0</v>
      </c>
      <c r="AK56">
        <v>50.252400000000002</v>
      </c>
      <c r="AL56">
        <v>79.364599999999996</v>
      </c>
      <c r="AM56">
        <v>0</v>
      </c>
      <c r="AN56">
        <v>0.59302999999999995</v>
      </c>
      <c r="AO56">
        <v>28.812000000000001</v>
      </c>
      <c r="AP56">
        <v>11.529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77.960000000000008</v>
      </c>
      <c r="BA56">
        <f t="shared" si="1"/>
        <v>2715.4232830000001</v>
      </c>
      <c r="BD56">
        <v>24.07</v>
      </c>
      <c r="BE56">
        <v>3.81</v>
      </c>
      <c r="BF56">
        <v>0.84</v>
      </c>
      <c r="BG56">
        <v>1.85</v>
      </c>
      <c r="BH56">
        <v>5.81</v>
      </c>
      <c r="BI56">
        <v>7.17</v>
      </c>
      <c r="BJ56">
        <v>3.11</v>
      </c>
      <c r="BK56">
        <v>4.0199999999999996</v>
      </c>
      <c r="BL56">
        <v>0.94</v>
      </c>
      <c r="BM56">
        <v>0</v>
      </c>
      <c r="BN56">
        <v>0.5</v>
      </c>
      <c r="BO56">
        <v>15.93</v>
      </c>
      <c r="BP56">
        <v>3.98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77.960000000000008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37.166400000000003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0.59302999999999995</v>
      </c>
      <c r="AO57">
        <v>28.812000000000001</v>
      </c>
      <c r="AP57">
        <v>11.529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77.75</v>
      </c>
      <c r="BA57">
        <f t="shared" si="1"/>
        <v>2715.213283</v>
      </c>
      <c r="BD57">
        <v>24.07</v>
      </c>
      <c r="BE57">
        <v>3.81</v>
      </c>
      <c r="BF57">
        <v>0.81</v>
      </c>
      <c r="BG57">
        <v>1.85</v>
      </c>
      <c r="BH57">
        <v>5.81</v>
      </c>
      <c r="BI57">
        <v>7.17</v>
      </c>
      <c r="BJ57">
        <v>3.11</v>
      </c>
      <c r="BK57">
        <v>3.84</v>
      </c>
      <c r="BL57">
        <v>0.94</v>
      </c>
      <c r="BM57">
        <v>0</v>
      </c>
      <c r="BN57">
        <v>0.5</v>
      </c>
      <c r="BO57">
        <v>15.93</v>
      </c>
      <c r="BP57">
        <v>3.98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77.75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37.166400000000003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0.59302999999999995</v>
      </c>
      <c r="AO58">
        <v>28.812000000000001</v>
      </c>
      <c r="AP58">
        <v>11.529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77.75</v>
      </c>
      <c r="BA58">
        <f t="shared" si="1"/>
        <v>2715.213283</v>
      </c>
      <c r="BD58">
        <v>24.07</v>
      </c>
      <c r="BE58">
        <v>3.81</v>
      </c>
      <c r="BF58">
        <v>0.81</v>
      </c>
      <c r="BG58">
        <v>1.85</v>
      </c>
      <c r="BH58">
        <v>5.81</v>
      </c>
      <c r="BI58">
        <v>7.17</v>
      </c>
      <c r="BJ58">
        <v>3.11</v>
      </c>
      <c r="BK58">
        <v>3.84</v>
      </c>
      <c r="BL58">
        <v>0.94</v>
      </c>
      <c r="BM58">
        <v>0</v>
      </c>
      <c r="BN58">
        <v>0.5</v>
      </c>
      <c r="BO58">
        <v>15.93</v>
      </c>
      <c r="BP58">
        <v>3.98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77.75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37.166400000000003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0.59302999999999995</v>
      </c>
      <c r="AO59">
        <v>28.812000000000001</v>
      </c>
      <c r="AP59">
        <v>11.529</v>
      </c>
      <c r="AQ59">
        <v>0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77.75</v>
      </c>
      <c r="BA59">
        <f t="shared" si="1"/>
        <v>2715.213283</v>
      </c>
      <c r="BD59">
        <v>24.07</v>
      </c>
      <c r="BE59">
        <v>3.81</v>
      </c>
      <c r="BF59">
        <v>0.81</v>
      </c>
      <c r="BG59">
        <v>1.85</v>
      </c>
      <c r="BH59">
        <v>5.81</v>
      </c>
      <c r="BI59">
        <v>7.17</v>
      </c>
      <c r="BJ59">
        <v>3.11</v>
      </c>
      <c r="BK59">
        <v>3.84</v>
      </c>
      <c r="BL59">
        <v>0.94</v>
      </c>
      <c r="BM59">
        <v>0</v>
      </c>
      <c r="BN59">
        <v>0.5</v>
      </c>
      <c r="BO59">
        <v>15.93</v>
      </c>
      <c r="BP59">
        <v>3.98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77.75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14.04936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37.166400000000003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0.59302999999999995</v>
      </c>
      <c r="AO60">
        <v>28.812000000000001</v>
      </c>
      <c r="AP60">
        <v>11.529</v>
      </c>
      <c r="AQ60">
        <v>0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77.75</v>
      </c>
      <c r="BA60">
        <f t="shared" si="1"/>
        <v>2729.262643</v>
      </c>
      <c r="BD60">
        <v>24.07</v>
      </c>
      <c r="BE60">
        <v>3.81</v>
      </c>
      <c r="BF60">
        <v>0.81</v>
      </c>
      <c r="BG60">
        <v>1.85</v>
      </c>
      <c r="BH60">
        <v>5.81</v>
      </c>
      <c r="BI60">
        <v>7.17</v>
      </c>
      <c r="BJ60">
        <v>3.11</v>
      </c>
      <c r="BK60">
        <v>3.84</v>
      </c>
      <c r="BL60">
        <v>0.94</v>
      </c>
      <c r="BM60">
        <v>0</v>
      </c>
      <c r="BN60">
        <v>0.5</v>
      </c>
      <c r="BO60">
        <v>15.93</v>
      </c>
      <c r="BP60">
        <v>3.98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77.75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28.09872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37.166400000000003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0.59302999999999995</v>
      </c>
      <c r="AO61">
        <v>28.812000000000001</v>
      </c>
      <c r="AP61">
        <v>11.529</v>
      </c>
      <c r="AQ61">
        <v>0</v>
      </c>
      <c r="AR61">
        <v>30.939599999999999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77.75</v>
      </c>
      <c r="BA61">
        <f t="shared" si="1"/>
        <v>2728.35122</v>
      </c>
      <c r="BD61">
        <v>24.07</v>
      </c>
      <c r="BE61">
        <v>3.81</v>
      </c>
      <c r="BF61">
        <v>0.81</v>
      </c>
      <c r="BG61">
        <v>1.85</v>
      </c>
      <c r="BH61">
        <v>5.81</v>
      </c>
      <c r="BI61">
        <v>7.17</v>
      </c>
      <c r="BJ61">
        <v>3.11</v>
      </c>
      <c r="BK61">
        <v>3.84</v>
      </c>
      <c r="BL61">
        <v>0.94</v>
      </c>
      <c r="BM61">
        <v>0</v>
      </c>
      <c r="BN61">
        <v>0.5</v>
      </c>
      <c r="BO61">
        <v>15.93</v>
      </c>
      <c r="BP61">
        <v>3.98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77.75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11.77</v>
      </c>
      <c r="AA62">
        <v>28.09872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37.166400000000003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0.59302999999999995</v>
      </c>
      <c r="AO62">
        <v>28.812000000000001</v>
      </c>
      <c r="AP62">
        <v>11.529</v>
      </c>
      <c r="AQ62">
        <v>0</v>
      </c>
      <c r="AR62">
        <v>30.939599999999999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77.650000000000006</v>
      </c>
      <c r="BA62">
        <f t="shared" si="1"/>
        <v>2726.9136200000003</v>
      </c>
      <c r="BD62">
        <v>24.07</v>
      </c>
      <c r="BE62">
        <v>3.81</v>
      </c>
      <c r="BF62">
        <v>0.81</v>
      </c>
      <c r="BG62">
        <v>1.85</v>
      </c>
      <c r="BH62">
        <v>5.81</v>
      </c>
      <c r="BI62">
        <v>7.17</v>
      </c>
      <c r="BJ62">
        <v>3.11</v>
      </c>
      <c r="BK62">
        <v>3.77</v>
      </c>
      <c r="BL62">
        <v>0.91</v>
      </c>
      <c r="BM62">
        <v>0</v>
      </c>
      <c r="BN62">
        <v>0.5</v>
      </c>
      <c r="BO62">
        <v>15.93</v>
      </c>
      <c r="BP62">
        <v>3.98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77.650000000000006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28.09872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37.166400000000003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0.59302999999999995</v>
      </c>
      <c r="AO63">
        <v>28.812000000000001</v>
      </c>
      <c r="AP63">
        <v>11.529</v>
      </c>
      <c r="AQ63">
        <v>0</v>
      </c>
      <c r="AR63">
        <v>30.939599999999999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77.660000000000011</v>
      </c>
      <c r="BA63">
        <f t="shared" si="1"/>
        <v>2721.7074200000002</v>
      </c>
      <c r="BD63">
        <v>24.07</v>
      </c>
      <c r="BE63">
        <v>3.81</v>
      </c>
      <c r="BF63">
        <v>0.81</v>
      </c>
      <c r="BG63">
        <v>1.85</v>
      </c>
      <c r="BH63">
        <v>5.81</v>
      </c>
      <c r="BI63">
        <v>7.17</v>
      </c>
      <c r="BJ63">
        <v>3.11</v>
      </c>
      <c r="BK63">
        <v>3.77</v>
      </c>
      <c r="BL63">
        <v>0.91</v>
      </c>
      <c r="BM63">
        <v>0</v>
      </c>
      <c r="BN63">
        <v>0.5</v>
      </c>
      <c r="BO63">
        <v>15.93</v>
      </c>
      <c r="BP63">
        <v>3.98</v>
      </c>
      <c r="BQ63">
        <v>4.41</v>
      </c>
      <c r="BR63">
        <v>1.08</v>
      </c>
      <c r="BS63">
        <v>0.45</v>
      </c>
      <c r="BT63">
        <v>0</v>
      </c>
      <c r="BU63">
        <v>0</v>
      </c>
      <c r="BV63">
        <v>0</v>
      </c>
      <c r="BW63">
        <f t="shared" si="2"/>
        <v>77.660000000000011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28.09872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37.166400000000003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0.59302999999999995</v>
      </c>
      <c r="AO64">
        <v>28.812000000000001</v>
      </c>
      <c r="AP64">
        <v>11.529</v>
      </c>
      <c r="AQ64">
        <v>0</v>
      </c>
      <c r="AR64">
        <v>30.939599999999999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77.660000000000011</v>
      </c>
      <c r="BA64">
        <f t="shared" si="1"/>
        <v>2721.7074200000002</v>
      </c>
      <c r="BD64">
        <v>24.07</v>
      </c>
      <c r="BE64">
        <v>3.81</v>
      </c>
      <c r="BF64">
        <v>0.81</v>
      </c>
      <c r="BG64">
        <v>1.85</v>
      </c>
      <c r="BH64">
        <v>5.81</v>
      </c>
      <c r="BI64">
        <v>7.17</v>
      </c>
      <c r="BJ64">
        <v>3.11</v>
      </c>
      <c r="BK64">
        <v>3.77</v>
      </c>
      <c r="BL64">
        <v>0.91</v>
      </c>
      <c r="BM64">
        <v>0</v>
      </c>
      <c r="BN64">
        <v>0.5</v>
      </c>
      <c r="BO64">
        <v>15.93</v>
      </c>
      <c r="BP64">
        <v>3.98</v>
      </c>
      <c r="BQ64">
        <v>4.41</v>
      </c>
      <c r="BR64">
        <v>1.08</v>
      </c>
      <c r="BS64">
        <v>0.45</v>
      </c>
      <c r="BT64">
        <v>0</v>
      </c>
      <c r="BU64">
        <v>0</v>
      </c>
      <c r="BV64">
        <v>0</v>
      </c>
      <c r="BW64">
        <f t="shared" si="2"/>
        <v>77.660000000000011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28.09872</v>
      </c>
      <c r="AB65">
        <v>26.34008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37.166400000000003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0.59302999999999995</v>
      </c>
      <c r="AO65">
        <v>28.812000000000001</v>
      </c>
      <c r="AP65">
        <v>11.529</v>
      </c>
      <c r="AQ65">
        <v>0</v>
      </c>
      <c r="AR65">
        <v>30.939599999999999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77.660000000000011</v>
      </c>
      <c r="BA65">
        <f t="shared" si="1"/>
        <v>2721.7074200000002</v>
      </c>
      <c r="BD65">
        <v>24.07</v>
      </c>
      <c r="BE65">
        <v>3.81</v>
      </c>
      <c r="BF65">
        <v>0.81</v>
      </c>
      <c r="BG65">
        <v>1.85</v>
      </c>
      <c r="BH65">
        <v>5.81</v>
      </c>
      <c r="BI65">
        <v>7.17</v>
      </c>
      <c r="BJ65">
        <v>3.11</v>
      </c>
      <c r="BK65">
        <v>3.77</v>
      </c>
      <c r="BL65">
        <v>0.91</v>
      </c>
      <c r="BM65">
        <v>0</v>
      </c>
      <c r="BN65">
        <v>0.5</v>
      </c>
      <c r="BO65">
        <v>15.93</v>
      </c>
      <c r="BP65">
        <v>3.98</v>
      </c>
      <c r="BQ65">
        <v>4.41</v>
      </c>
      <c r="BR65">
        <v>1.08</v>
      </c>
      <c r="BS65">
        <v>0.45</v>
      </c>
      <c r="BT65">
        <v>0</v>
      </c>
      <c r="BU65">
        <v>0</v>
      </c>
      <c r="BV65">
        <v>0</v>
      </c>
      <c r="BW65">
        <f t="shared" si="2"/>
        <v>77.660000000000011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28.09872</v>
      </c>
      <c r="AB66">
        <v>26.34008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37.166400000000003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79.364599999999996</v>
      </c>
      <c r="AM66">
        <v>0</v>
      </c>
      <c r="AN66">
        <v>0.59302999999999995</v>
      </c>
      <c r="AO66">
        <v>28.812000000000001</v>
      </c>
      <c r="AP66">
        <v>11.529</v>
      </c>
      <c r="AQ66">
        <v>0</v>
      </c>
      <c r="AR66">
        <v>30.939599999999999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77.660000000000011</v>
      </c>
      <c r="BA66">
        <f t="shared" si="1"/>
        <v>2721.7074200000002</v>
      </c>
      <c r="BD66">
        <v>24.07</v>
      </c>
      <c r="BE66">
        <v>3.81</v>
      </c>
      <c r="BF66">
        <v>0.81</v>
      </c>
      <c r="BG66">
        <v>1.85</v>
      </c>
      <c r="BH66">
        <v>5.81</v>
      </c>
      <c r="BI66">
        <v>7.17</v>
      </c>
      <c r="BJ66">
        <v>3.11</v>
      </c>
      <c r="BK66">
        <v>3.77</v>
      </c>
      <c r="BL66">
        <v>0.91</v>
      </c>
      <c r="BM66">
        <v>0</v>
      </c>
      <c r="BN66">
        <v>0.5</v>
      </c>
      <c r="BO66">
        <v>15.93</v>
      </c>
      <c r="BP66">
        <v>3.98</v>
      </c>
      <c r="BQ66">
        <v>4.41</v>
      </c>
      <c r="BR66">
        <v>1.08</v>
      </c>
      <c r="BS66">
        <v>0.45</v>
      </c>
      <c r="BT66">
        <v>0</v>
      </c>
      <c r="BU66">
        <v>0</v>
      </c>
      <c r="BV66">
        <v>0</v>
      </c>
      <c r="BW66">
        <f t="shared" si="2"/>
        <v>77.660000000000011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14.061999999999999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37.166400000000003</v>
      </c>
      <c r="AH67">
        <v>152.94049999999999</v>
      </c>
      <c r="AI67">
        <v>0</v>
      </c>
      <c r="AJ67">
        <v>0</v>
      </c>
      <c r="AK67">
        <v>50.252400000000002</v>
      </c>
      <c r="AL67">
        <v>79.364599999999996</v>
      </c>
      <c r="AM67">
        <v>0</v>
      </c>
      <c r="AN67">
        <v>0.59302999999999995</v>
      </c>
      <c r="AO67">
        <v>28.812000000000001</v>
      </c>
      <c r="AP67">
        <v>11.529</v>
      </c>
      <c r="AQ67">
        <v>0</v>
      </c>
      <c r="AR67">
        <v>29.5944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77.820000000000007</v>
      </c>
      <c r="BA67">
        <f t="shared" si="1"/>
        <v>2706.4855000000002</v>
      </c>
      <c r="BD67">
        <v>24.07</v>
      </c>
      <c r="BE67">
        <v>3.81</v>
      </c>
      <c r="BF67">
        <v>0.84</v>
      </c>
      <c r="BG67">
        <v>1.85</v>
      </c>
      <c r="BH67">
        <v>5.81</v>
      </c>
      <c r="BI67">
        <v>7.17</v>
      </c>
      <c r="BJ67">
        <v>3.11</v>
      </c>
      <c r="BK67">
        <v>3.9</v>
      </c>
      <c r="BL67">
        <v>0.91</v>
      </c>
      <c r="BM67">
        <v>0</v>
      </c>
      <c r="BN67">
        <v>0.5</v>
      </c>
      <c r="BO67">
        <v>15.93</v>
      </c>
      <c r="BP67">
        <v>3.98</v>
      </c>
      <c r="BQ67">
        <v>4.41</v>
      </c>
      <c r="BR67">
        <v>1.08</v>
      </c>
      <c r="BS67">
        <v>0.45</v>
      </c>
      <c r="BT67">
        <v>0</v>
      </c>
      <c r="BU67">
        <v>0</v>
      </c>
      <c r="BV67">
        <v>0</v>
      </c>
      <c r="BW67">
        <f t="shared" si="2"/>
        <v>77.820000000000007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14.061999999999999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37.166400000000003</v>
      </c>
      <c r="AH68">
        <v>152.94049999999999</v>
      </c>
      <c r="AI68">
        <v>0</v>
      </c>
      <c r="AJ68">
        <v>0</v>
      </c>
      <c r="AK68">
        <v>50.252400000000002</v>
      </c>
      <c r="AL68">
        <v>79.364599999999996</v>
      </c>
      <c r="AM68">
        <v>0</v>
      </c>
      <c r="AN68">
        <v>0.59302999999999995</v>
      </c>
      <c r="AO68">
        <v>28.812000000000001</v>
      </c>
      <c r="AP68">
        <v>11.529</v>
      </c>
      <c r="AQ68">
        <v>0</v>
      </c>
      <c r="AR68">
        <v>29.5944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77.820000000000007</v>
      </c>
      <c r="BA68">
        <f t="shared" ref="BA68:BA98" si="4">SUM(B68:AZ68)</f>
        <v>2706.4855000000002</v>
      </c>
      <c r="BD68">
        <v>24.07</v>
      </c>
      <c r="BE68">
        <v>3.81</v>
      </c>
      <c r="BF68">
        <v>0.84</v>
      </c>
      <c r="BG68">
        <v>1.85</v>
      </c>
      <c r="BH68">
        <v>5.81</v>
      </c>
      <c r="BI68">
        <v>7.17</v>
      </c>
      <c r="BJ68">
        <v>3.11</v>
      </c>
      <c r="BK68">
        <v>3.9</v>
      </c>
      <c r="BL68">
        <v>0.91</v>
      </c>
      <c r="BM68">
        <v>0</v>
      </c>
      <c r="BN68">
        <v>0.5</v>
      </c>
      <c r="BO68">
        <v>15.93</v>
      </c>
      <c r="BP68">
        <v>3.98</v>
      </c>
      <c r="BQ68">
        <v>4.41</v>
      </c>
      <c r="BR68">
        <v>1.08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77.820000000000007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14.061999999999999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37.166400000000003</v>
      </c>
      <c r="AH69">
        <v>152.94049999999999</v>
      </c>
      <c r="AI69">
        <v>0</v>
      </c>
      <c r="AJ69">
        <v>0</v>
      </c>
      <c r="AK69">
        <v>50.252400000000002</v>
      </c>
      <c r="AL69">
        <v>79.364599999999996</v>
      </c>
      <c r="AM69">
        <v>5.2786799999999996</v>
      </c>
      <c r="AN69">
        <v>0.59302999999999995</v>
      </c>
      <c r="AO69">
        <v>28.812000000000001</v>
      </c>
      <c r="AP69">
        <v>11.529</v>
      </c>
      <c r="AQ69">
        <v>14.805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77.820000000000007</v>
      </c>
      <c r="BA69">
        <f t="shared" si="4"/>
        <v>2728.872163</v>
      </c>
      <c r="BD69">
        <v>24.07</v>
      </c>
      <c r="BE69">
        <v>3.81</v>
      </c>
      <c r="BF69">
        <v>0.84</v>
      </c>
      <c r="BG69">
        <v>1.85</v>
      </c>
      <c r="BH69">
        <v>5.81</v>
      </c>
      <c r="BI69">
        <v>7.17</v>
      </c>
      <c r="BJ69">
        <v>3.11</v>
      </c>
      <c r="BK69">
        <v>3.9</v>
      </c>
      <c r="BL69">
        <v>0.91</v>
      </c>
      <c r="BM69">
        <v>0</v>
      </c>
      <c r="BN69">
        <v>0.5</v>
      </c>
      <c r="BO69">
        <v>15.93</v>
      </c>
      <c r="BP69">
        <v>3.98</v>
      </c>
      <c r="BQ69">
        <v>4.41</v>
      </c>
      <c r="BR69">
        <v>1.08</v>
      </c>
      <c r="BS69">
        <v>0.45</v>
      </c>
      <c r="BT69">
        <v>0</v>
      </c>
      <c r="BU69">
        <v>0</v>
      </c>
      <c r="BV69">
        <v>0</v>
      </c>
      <c r="BW69">
        <f t="shared" si="5"/>
        <v>77.820000000000007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14.061999999999999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37.166400000000003</v>
      </c>
      <c r="AH70">
        <v>152.94049999999999</v>
      </c>
      <c r="AI70">
        <v>0</v>
      </c>
      <c r="AJ70">
        <v>0</v>
      </c>
      <c r="AK70">
        <v>50.252400000000002</v>
      </c>
      <c r="AL70">
        <v>79.364599999999996</v>
      </c>
      <c r="AM70">
        <v>5.2786799999999996</v>
      </c>
      <c r="AN70">
        <v>0.59302999999999995</v>
      </c>
      <c r="AO70">
        <v>28.812000000000001</v>
      </c>
      <c r="AP70">
        <v>11.529</v>
      </c>
      <c r="AQ70">
        <v>15.939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77.820000000000007</v>
      </c>
      <c r="BA70">
        <f t="shared" si="4"/>
        <v>2730.006163</v>
      </c>
      <c r="BD70">
        <v>24.07</v>
      </c>
      <c r="BE70">
        <v>3.81</v>
      </c>
      <c r="BF70">
        <v>0.84</v>
      </c>
      <c r="BG70">
        <v>1.85</v>
      </c>
      <c r="BH70">
        <v>5.81</v>
      </c>
      <c r="BI70">
        <v>7.17</v>
      </c>
      <c r="BJ70">
        <v>3.11</v>
      </c>
      <c r="BK70">
        <v>3.9</v>
      </c>
      <c r="BL70">
        <v>0.91</v>
      </c>
      <c r="BM70">
        <v>0</v>
      </c>
      <c r="BN70">
        <v>0.5</v>
      </c>
      <c r="BO70">
        <v>15.93</v>
      </c>
      <c r="BP70">
        <v>3.98</v>
      </c>
      <c r="BQ70">
        <v>4.41</v>
      </c>
      <c r="BR70">
        <v>1.08</v>
      </c>
      <c r="BS70">
        <v>0.45</v>
      </c>
      <c r="BT70">
        <v>0</v>
      </c>
      <c r="BU70">
        <v>0</v>
      </c>
      <c r="BV70">
        <v>0</v>
      </c>
      <c r="BW70">
        <f t="shared" si="5"/>
        <v>77.820000000000007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14.061999999999999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37.166400000000003</v>
      </c>
      <c r="AH71">
        <v>152.94049999999999</v>
      </c>
      <c r="AI71">
        <v>0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0.59302999999999995</v>
      </c>
      <c r="AO71">
        <v>28.812000000000001</v>
      </c>
      <c r="AP71">
        <v>11.529</v>
      </c>
      <c r="AQ71">
        <v>16.757999999999999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77.820000000000007</v>
      </c>
      <c r="BA71">
        <f t="shared" si="4"/>
        <v>2736.1038429999999</v>
      </c>
      <c r="BD71">
        <v>24.07</v>
      </c>
      <c r="BE71">
        <v>3.81</v>
      </c>
      <c r="BF71">
        <v>0.84</v>
      </c>
      <c r="BG71">
        <v>1.85</v>
      </c>
      <c r="BH71">
        <v>5.81</v>
      </c>
      <c r="BI71">
        <v>7.17</v>
      </c>
      <c r="BJ71">
        <v>3.11</v>
      </c>
      <c r="BK71">
        <v>3.9</v>
      </c>
      <c r="BL71">
        <v>0.91</v>
      </c>
      <c r="BM71">
        <v>0</v>
      </c>
      <c r="BN71">
        <v>0.5</v>
      </c>
      <c r="BO71">
        <v>15.93</v>
      </c>
      <c r="BP71">
        <v>3.98</v>
      </c>
      <c r="BQ71">
        <v>4.41</v>
      </c>
      <c r="BR71">
        <v>1.08</v>
      </c>
      <c r="BS71">
        <v>0.45</v>
      </c>
      <c r="BT71">
        <v>0</v>
      </c>
      <c r="BU71">
        <v>0</v>
      </c>
      <c r="BV71">
        <v>0</v>
      </c>
      <c r="BW71">
        <f t="shared" si="5"/>
        <v>77.820000000000007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14.061999999999999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37.166400000000003</v>
      </c>
      <c r="AH72">
        <v>152.94049999999999</v>
      </c>
      <c r="AI72">
        <v>0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0.59302999999999995</v>
      </c>
      <c r="AO72">
        <v>28.812000000000001</v>
      </c>
      <c r="AP72">
        <v>11.529</v>
      </c>
      <c r="AQ72">
        <v>16.757999999999999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77.820000000000007</v>
      </c>
      <c r="BA72">
        <f t="shared" si="4"/>
        <v>2736.1038429999999</v>
      </c>
      <c r="BD72">
        <v>24.07</v>
      </c>
      <c r="BE72">
        <v>3.81</v>
      </c>
      <c r="BF72">
        <v>0.84</v>
      </c>
      <c r="BG72">
        <v>1.85</v>
      </c>
      <c r="BH72">
        <v>5.81</v>
      </c>
      <c r="BI72">
        <v>7.17</v>
      </c>
      <c r="BJ72">
        <v>3.11</v>
      </c>
      <c r="BK72">
        <v>3.9</v>
      </c>
      <c r="BL72">
        <v>0.91</v>
      </c>
      <c r="BM72">
        <v>0</v>
      </c>
      <c r="BN72">
        <v>0.5</v>
      </c>
      <c r="BO72">
        <v>15.93</v>
      </c>
      <c r="BP72">
        <v>3.98</v>
      </c>
      <c r="BQ72">
        <v>4.41</v>
      </c>
      <c r="BR72">
        <v>1.08</v>
      </c>
      <c r="BS72">
        <v>0.45</v>
      </c>
      <c r="BT72">
        <v>0</v>
      </c>
      <c r="BU72">
        <v>0</v>
      </c>
      <c r="BV72">
        <v>0</v>
      </c>
      <c r="BW72">
        <f t="shared" si="5"/>
        <v>77.820000000000007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14.061999999999999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37.166400000000003</v>
      </c>
      <c r="AH73">
        <v>152.94049999999999</v>
      </c>
      <c r="AI73">
        <v>0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0.59302999999999995</v>
      </c>
      <c r="AO73">
        <v>28.812000000000001</v>
      </c>
      <c r="AP73">
        <v>11.529</v>
      </c>
      <c r="AQ73">
        <v>29.61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77.83</v>
      </c>
      <c r="BA73">
        <f t="shared" si="4"/>
        <v>2754.2445230000003</v>
      </c>
      <c r="BD73">
        <v>24.07</v>
      </c>
      <c r="BE73">
        <v>3.81</v>
      </c>
      <c r="BF73">
        <v>0.84</v>
      </c>
      <c r="BG73">
        <v>1.85</v>
      </c>
      <c r="BH73">
        <v>5.81</v>
      </c>
      <c r="BI73">
        <v>7.17</v>
      </c>
      <c r="BJ73">
        <v>3.11</v>
      </c>
      <c r="BK73">
        <v>3.9</v>
      </c>
      <c r="BL73">
        <v>0.91</v>
      </c>
      <c r="BM73">
        <v>0</v>
      </c>
      <c r="BN73">
        <v>0.5</v>
      </c>
      <c r="BO73">
        <v>15.93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77.83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37.166400000000003</v>
      </c>
      <c r="AH74">
        <v>152.94049999999999</v>
      </c>
      <c r="AI74">
        <v>0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0.59302999999999995</v>
      </c>
      <c r="AO74">
        <v>28.812000000000001</v>
      </c>
      <c r="AP74">
        <v>11.529</v>
      </c>
      <c r="AQ74">
        <v>33.515999999999998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77.83</v>
      </c>
      <c r="BA74">
        <f t="shared" si="4"/>
        <v>2772.1335230000004</v>
      </c>
      <c r="BD74">
        <v>24.07</v>
      </c>
      <c r="BE74">
        <v>3.81</v>
      </c>
      <c r="BF74">
        <v>0.84</v>
      </c>
      <c r="BG74">
        <v>1.85</v>
      </c>
      <c r="BH74">
        <v>5.81</v>
      </c>
      <c r="BI74">
        <v>7.17</v>
      </c>
      <c r="BJ74">
        <v>3.11</v>
      </c>
      <c r="BK74">
        <v>3.9</v>
      </c>
      <c r="BL74">
        <v>0.91</v>
      </c>
      <c r="BM74">
        <v>0</v>
      </c>
      <c r="BN74">
        <v>0.5</v>
      </c>
      <c r="BO74">
        <v>15.93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77.83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54.8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34.286000000000001</v>
      </c>
      <c r="AB75">
        <v>26.34008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37.166400000000003</v>
      </c>
      <c r="AH75">
        <v>152.94049999999999</v>
      </c>
      <c r="AI75">
        <v>2.5459999999999998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0.59302999999999995</v>
      </c>
      <c r="AO75">
        <v>28.812000000000001</v>
      </c>
      <c r="AP75">
        <v>11.529</v>
      </c>
      <c r="AQ75">
        <v>46.683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78.2</v>
      </c>
      <c r="BA75">
        <f t="shared" si="4"/>
        <v>2794.3228509999994</v>
      </c>
      <c r="BD75">
        <v>25.2</v>
      </c>
      <c r="BE75">
        <v>3.73</v>
      </c>
      <c r="BF75">
        <v>0.86</v>
      </c>
      <c r="BG75">
        <v>1.8</v>
      </c>
      <c r="BH75">
        <v>5.82</v>
      </c>
      <c r="BI75">
        <v>7.03</v>
      </c>
      <c r="BJ75">
        <v>3.21</v>
      </c>
      <c r="BK75">
        <v>3.89</v>
      </c>
      <c r="BL75">
        <v>0.87</v>
      </c>
      <c r="BM75">
        <v>0</v>
      </c>
      <c r="BN75">
        <v>0.49</v>
      </c>
      <c r="BO75">
        <v>15.55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78.2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42.14808</v>
      </c>
      <c r="AB76">
        <v>26.34008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37.166400000000003</v>
      </c>
      <c r="AH76">
        <v>152.94049999999999</v>
      </c>
      <c r="AI76">
        <v>3.819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0.59302999999999995</v>
      </c>
      <c r="AO76">
        <v>28.812000000000001</v>
      </c>
      <c r="AP76">
        <v>11.529</v>
      </c>
      <c r="AQ76">
        <v>46.683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78.2</v>
      </c>
      <c r="BA76">
        <f t="shared" si="4"/>
        <v>2806.7459309999999</v>
      </c>
      <c r="BD76">
        <v>25.2</v>
      </c>
      <c r="BE76">
        <v>3.73</v>
      </c>
      <c r="BF76">
        <v>0.86</v>
      </c>
      <c r="BG76">
        <v>1.8</v>
      </c>
      <c r="BH76">
        <v>5.82</v>
      </c>
      <c r="BI76">
        <v>7.03</v>
      </c>
      <c r="BJ76">
        <v>3.21</v>
      </c>
      <c r="BK76">
        <v>3.89</v>
      </c>
      <c r="BL76">
        <v>0.87</v>
      </c>
      <c r="BM76">
        <v>0</v>
      </c>
      <c r="BN76">
        <v>0.49</v>
      </c>
      <c r="BO76">
        <v>15.55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78.2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42.14808</v>
      </c>
      <c r="AB77">
        <v>26.34008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37.166400000000003</v>
      </c>
      <c r="AH77">
        <v>152.94049999999999</v>
      </c>
      <c r="AI77">
        <v>6.3650000000000002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0.59302999999999995</v>
      </c>
      <c r="AO77">
        <v>28.812000000000001</v>
      </c>
      <c r="AP77">
        <v>9.4794</v>
      </c>
      <c r="AQ77">
        <v>47.502000000000002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78.260000000000005</v>
      </c>
      <c r="BA77">
        <f t="shared" si="4"/>
        <v>2808.1213310000003</v>
      </c>
      <c r="BD77">
        <v>25.2</v>
      </c>
      <c r="BE77">
        <v>3.73</v>
      </c>
      <c r="BF77">
        <v>0.86</v>
      </c>
      <c r="BG77">
        <v>1.8</v>
      </c>
      <c r="BH77">
        <v>5.82</v>
      </c>
      <c r="BI77">
        <v>7.03</v>
      </c>
      <c r="BJ77">
        <v>3.21</v>
      </c>
      <c r="BK77">
        <v>3.95</v>
      </c>
      <c r="BL77">
        <v>0.87</v>
      </c>
      <c r="BM77">
        <v>0</v>
      </c>
      <c r="BN77">
        <v>0.49</v>
      </c>
      <c r="BO77">
        <v>15.55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78.260000000000005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37.166400000000003</v>
      </c>
      <c r="AH78">
        <v>152.94049999999999</v>
      </c>
      <c r="AI78">
        <v>10.183999999999999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0.59302999999999995</v>
      </c>
      <c r="AO78">
        <v>28.812000000000001</v>
      </c>
      <c r="AP78">
        <v>9.4794</v>
      </c>
      <c r="AQ78">
        <v>60.920999999999999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78.260000000000005</v>
      </c>
      <c r="BA78">
        <f t="shared" si="4"/>
        <v>2834.2333310000008</v>
      </c>
      <c r="BD78">
        <v>25.2</v>
      </c>
      <c r="BE78">
        <v>3.73</v>
      </c>
      <c r="BF78">
        <v>0.86</v>
      </c>
      <c r="BG78">
        <v>1.8</v>
      </c>
      <c r="BH78">
        <v>5.82</v>
      </c>
      <c r="BI78">
        <v>7.03</v>
      </c>
      <c r="BJ78">
        <v>3.21</v>
      </c>
      <c r="BK78">
        <v>3.95</v>
      </c>
      <c r="BL78">
        <v>0.87</v>
      </c>
      <c r="BM78">
        <v>0</v>
      </c>
      <c r="BN78">
        <v>0.49</v>
      </c>
      <c r="BO78">
        <v>15.55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78.260000000000005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69.504000000000005</v>
      </c>
      <c r="G79">
        <v>0</v>
      </c>
      <c r="H79">
        <v>0</v>
      </c>
      <c r="I79">
        <v>58.088000000000001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0.59302999999999995</v>
      </c>
      <c r="AO79">
        <v>28.812000000000001</v>
      </c>
      <c r="AP79">
        <v>9.4794</v>
      </c>
      <c r="AQ79">
        <v>62.244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78.460000000000008</v>
      </c>
      <c r="BA79">
        <f t="shared" si="4"/>
        <v>2880.0398370000007</v>
      </c>
      <c r="BD79">
        <v>25.2</v>
      </c>
      <c r="BE79">
        <v>3.73</v>
      </c>
      <c r="BF79">
        <v>0.9</v>
      </c>
      <c r="BG79">
        <v>1.8</v>
      </c>
      <c r="BH79">
        <v>5.82</v>
      </c>
      <c r="BI79">
        <v>7.03</v>
      </c>
      <c r="BJ79">
        <v>3.21</v>
      </c>
      <c r="BK79">
        <v>3.95</v>
      </c>
      <c r="BL79">
        <v>0.87</v>
      </c>
      <c r="BM79">
        <v>0</v>
      </c>
      <c r="BN79">
        <v>0.49</v>
      </c>
      <c r="BO79">
        <v>15.71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78.460000000000008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69.504000000000005</v>
      </c>
      <c r="G80">
        <v>0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0.59302999999999995</v>
      </c>
      <c r="AO80">
        <v>28.812000000000001</v>
      </c>
      <c r="AP80">
        <v>9.4794</v>
      </c>
      <c r="AQ80">
        <v>62.244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78.460000000000008</v>
      </c>
      <c r="BA80">
        <f t="shared" si="4"/>
        <v>2930.1960370000011</v>
      </c>
      <c r="BD80">
        <v>25.2</v>
      </c>
      <c r="BE80">
        <v>3.73</v>
      </c>
      <c r="BF80">
        <v>0.9</v>
      </c>
      <c r="BG80">
        <v>1.8</v>
      </c>
      <c r="BH80">
        <v>5.82</v>
      </c>
      <c r="BI80">
        <v>7.03</v>
      </c>
      <c r="BJ80">
        <v>3.21</v>
      </c>
      <c r="BK80">
        <v>3.95</v>
      </c>
      <c r="BL80">
        <v>0.87</v>
      </c>
      <c r="BM80">
        <v>0</v>
      </c>
      <c r="BN80">
        <v>0.49</v>
      </c>
      <c r="BO80">
        <v>15.71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78.460000000000008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69.504000000000005</v>
      </c>
      <c r="G81">
        <v>0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0.59302999999999995</v>
      </c>
      <c r="AO81">
        <v>28.812000000000001</v>
      </c>
      <c r="AP81">
        <v>9.4794</v>
      </c>
      <c r="AQ81">
        <v>62.244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78.460000000000008</v>
      </c>
      <c r="BA81">
        <f t="shared" si="4"/>
        <v>2930.1960370000011</v>
      </c>
      <c r="BD81">
        <v>25.2</v>
      </c>
      <c r="BE81">
        <v>3.73</v>
      </c>
      <c r="BF81">
        <v>0.9</v>
      </c>
      <c r="BG81">
        <v>1.8</v>
      </c>
      <c r="BH81">
        <v>5.82</v>
      </c>
      <c r="BI81">
        <v>7.03</v>
      </c>
      <c r="BJ81">
        <v>3.21</v>
      </c>
      <c r="BK81">
        <v>3.95</v>
      </c>
      <c r="BL81">
        <v>0.87</v>
      </c>
      <c r="BM81">
        <v>0</v>
      </c>
      <c r="BN81">
        <v>0.49</v>
      </c>
      <c r="BO81">
        <v>15.71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78.460000000000008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69.504000000000005</v>
      </c>
      <c r="G82">
        <v>0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0.59302999999999995</v>
      </c>
      <c r="AO82">
        <v>28.812000000000001</v>
      </c>
      <c r="AP82">
        <v>9.4794</v>
      </c>
      <c r="AQ82">
        <v>62.244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78.460000000000008</v>
      </c>
      <c r="BA82">
        <f t="shared" si="4"/>
        <v>2930.1960370000011</v>
      </c>
      <c r="BD82">
        <v>25.2</v>
      </c>
      <c r="BE82">
        <v>3.73</v>
      </c>
      <c r="BF82">
        <v>0.9</v>
      </c>
      <c r="BG82">
        <v>1.8</v>
      </c>
      <c r="BH82">
        <v>5.82</v>
      </c>
      <c r="BI82">
        <v>7.03</v>
      </c>
      <c r="BJ82">
        <v>3.21</v>
      </c>
      <c r="BK82">
        <v>3.95</v>
      </c>
      <c r="BL82">
        <v>0.87</v>
      </c>
      <c r="BM82">
        <v>0</v>
      </c>
      <c r="BN82">
        <v>0.49</v>
      </c>
      <c r="BO82">
        <v>15.71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78.460000000000008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69.504000000000005</v>
      </c>
      <c r="G83">
        <v>0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0.87997999999999998</v>
      </c>
      <c r="AO83">
        <v>28.812000000000001</v>
      </c>
      <c r="AP83">
        <v>11.529</v>
      </c>
      <c r="AQ83">
        <v>62.244</v>
      </c>
      <c r="AR83">
        <v>26.904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78.460000000000008</v>
      </c>
      <c r="BA83">
        <f t="shared" si="4"/>
        <v>2926.4517040000005</v>
      </c>
      <c r="BD83">
        <v>25.2</v>
      </c>
      <c r="BE83">
        <v>3.73</v>
      </c>
      <c r="BF83">
        <v>0.9</v>
      </c>
      <c r="BG83">
        <v>1.8</v>
      </c>
      <c r="BH83">
        <v>5.82</v>
      </c>
      <c r="BI83">
        <v>7.03</v>
      </c>
      <c r="BJ83">
        <v>3.21</v>
      </c>
      <c r="BK83">
        <v>3.95</v>
      </c>
      <c r="BL83">
        <v>0.87</v>
      </c>
      <c r="BM83">
        <v>0</v>
      </c>
      <c r="BN83">
        <v>0.49</v>
      </c>
      <c r="BO83">
        <v>15.71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78.460000000000008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69.504000000000005</v>
      </c>
      <c r="G84">
        <v>0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0.87997999999999998</v>
      </c>
      <c r="AO84">
        <v>28.812000000000001</v>
      </c>
      <c r="AP84">
        <v>11.529</v>
      </c>
      <c r="AQ84">
        <v>62.244</v>
      </c>
      <c r="AR84">
        <v>26.904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78.460000000000008</v>
      </c>
      <c r="BA84">
        <f t="shared" si="4"/>
        <v>2926.4517040000005</v>
      </c>
      <c r="BD84">
        <v>25.2</v>
      </c>
      <c r="BE84">
        <v>3.73</v>
      </c>
      <c r="BF84">
        <v>0.9</v>
      </c>
      <c r="BG84">
        <v>1.8</v>
      </c>
      <c r="BH84">
        <v>5.82</v>
      </c>
      <c r="BI84">
        <v>7.03</v>
      </c>
      <c r="BJ84">
        <v>3.21</v>
      </c>
      <c r="BK84">
        <v>3.95</v>
      </c>
      <c r="BL84">
        <v>0.87</v>
      </c>
      <c r="BM84">
        <v>0</v>
      </c>
      <c r="BN84">
        <v>0.49</v>
      </c>
      <c r="BO84">
        <v>15.71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78.460000000000008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69.504000000000005</v>
      </c>
      <c r="G85">
        <v>0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0.87997999999999998</v>
      </c>
      <c r="AO85">
        <v>28.812000000000001</v>
      </c>
      <c r="AP85">
        <v>11.529</v>
      </c>
      <c r="AQ85">
        <v>62.244</v>
      </c>
      <c r="AR85">
        <v>29.5944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78.37</v>
      </c>
      <c r="BA85">
        <f t="shared" si="4"/>
        <v>2924.752704</v>
      </c>
      <c r="BD85">
        <v>25.2</v>
      </c>
      <c r="BE85">
        <v>3.73</v>
      </c>
      <c r="BF85">
        <v>0.96</v>
      </c>
      <c r="BG85">
        <v>1.8</v>
      </c>
      <c r="BH85">
        <v>5.82</v>
      </c>
      <c r="BI85">
        <v>7.03</v>
      </c>
      <c r="BJ85">
        <v>3.21</v>
      </c>
      <c r="BK85">
        <v>3.8</v>
      </c>
      <c r="BL85">
        <v>0.87</v>
      </c>
      <c r="BM85">
        <v>0</v>
      </c>
      <c r="BN85">
        <v>0.49</v>
      </c>
      <c r="BO85">
        <v>15.71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78.37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69.504000000000005</v>
      </c>
      <c r="G86">
        <v>0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7.6379999999999999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0.87997999999999998</v>
      </c>
      <c r="AO86">
        <v>28.812000000000001</v>
      </c>
      <c r="AP86">
        <v>11.529</v>
      </c>
      <c r="AQ86">
        <v>62.244</v>
      </c>
      <c r="AR86">
        <v>29.5944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78.37</v>
      </c>
      <c r="BA86">
        <f t="shared" si="4"/>
        <v>2866.9585039999997</v>
      </c>
      <c r="BD86">
        <v>25.2</v>
      </c>
      <c r="BE86">
        <v>3.73</v>
      </c>
      <c r="BF86">
        <v>0.96</v>
      </c>
      <c r="BG86">
        <v>1.8</v>
      </c>
      <c r="BH86">
        <v>5.82</v>
      </c>
      <c r="BI86">
        <v>7.03</v>
      </c>
      <c r="BJ86">
        <v>3.21</v>
      </c>
      <c r="BK86">
        <v>3.8</v>
      </c>
      <c r="BL86">
        <v>0.87</v>
      </c>
      <c r="BM86">
        <v>0</v>
      </c>
      <c r="BN86">
        <v>0.49</v>
      </c>
      <c r="BO86">
        <v>15.71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78.37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69.504000000000005</v>
      </c>
      <c r="G87">
        <v>0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37.166400000000003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0.91823999999999995</v>
      </c>
      <c r="AO87">
        <v>28.812000000000001</v>
      </c>
      <c r="AP87">
        <v>11.529</v>
      </c>
      <c r="AQ87">
        <v>62.244</v>
      </c>
      <c r="AR87">
        <v>29.5944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78.47</v>
      </c>
      <c r="BA87">
        <f t="shared" si="4"/>
        <v>2842.8911979999993</v>
      </c>
      <c r="BD87">
        <v>25.2</v>
      </c>
      <c r="BE87">
        <v>3.73</v>
      </c>
      <c r="BF87">
        <v>0.96</v>
      </c>
      <c r="BG87">
        <v>1.8</v>
      </c>
      <c r="BH87">
        <v>5.82</v>
      </c>
      <c r="BI87">
        <v>7.03</v>
      </c>
      <c r="BJ87">
        <v>3.21</v>
      </c>
      <c r="BK87">
        <v>3.8</v>
      </c>
      <c r="BL87">
        <v>0.87</v>
      </c>
      <c r="BM87">
        <v>0</v>
      </c>
      <c r="BN87">
        <v>0.49</v>
      </c>
      <c r="BO87">
        <v>15.81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78.47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69.504000000000005</v>
      </c>
      <c r="G88">
        <v>0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37.166400000000003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0.91823999999999995</v>
      </c>
      <c r="AO88">
        <v>28.812000000000001</v>
      </c>
      <c r="AP88">
        <v>11.529</v>
      </c>
      <c r="AQ88">
        <v>62.244</v>
      </c>
      <c r="AR88">
        <v>29.5944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78.47</v>
      </c>
      <c r="BA88">
        <f t="shared" si="4"/>
        <v>2849.4449979999995</v>
      </c>
      <c r="BD88">
        <v>25.2</v>
      </c>
      <c r="BE88">
        <v>3.73</v>
      </c>
      <c r="BF88">
        <v>0.96</v>
      </c>
      <c r="BG88">
        <v>1.8</v>
      </c>
      <c r="BH88">
        <v>5.82</v>
      </c>
      <c r="BI88">
        <v>7.03</v>
      </c>
      <c r="BJ88">
        <v>3.21</v>
      </c>
      <c r="BK88">
        <v>3.8</v>
      </c>
      <c r="BL88">
        <v>0.87</v>
      </c>
      <c r="BM88">
        <v>0</v>
      </c>
      <c r="BN88">
        <v>0.49</v>
      </c>
      <c r="BO88">
        <v>15.81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78.47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69.504000000000005</v>
      </c>
      <c r="G89">
        <v>0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37.166400000000003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29.4</v>
      </c>
      <c r="AP89">
        <v>11.529</v>
      </c>
      <c r="AQ89">
        <v>62.244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78.41</v>
      </c>
      <c r="BA89">
        <f t="shared" si="4"/>
        <v>2863.096481</v>
      </c>
      <c r="BD89">
        <v>25.2</v>
      </c>
      <c r="BE89">
        <v>3.73</v>
      </c>
      <c r="BF89">
        <v>0.9</v>
      </c>
      <c r="BG89">
        <v>1.8</v>
      </c>
      <c r="BH89">
        <v>5.82</v>
      </c>
      <c r="BI89">
        <v>7.03</v>
      </c>
      <c r="BJ89">
        <v>3.21</v>
      </c>
      <c r="BK89">
        <v>3.8</v>
      </c>
      <c r="BL89">
        <v>0.87</v>
      </c>
      <c r="BM89">
        <v>0</v>
      </c>
      <c r="BN89">
        <v>0.49</v>
      </c>
      <c r="BO89">
        <v>15.81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78.41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69.504000000000005</v>
      </c>
      <c r="G90">
        <v>0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37.166400000000003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29.4</v>
      </c>
      <c r="AP90">
        <v>11.529</v>
      </c>
      <c r="AQ90">
        <v>62.244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78.429999999999993</v>
      </c>
      <c r="BA90">
        <f t="shared" si="4"/>
        <v>2863.116481</v>
      </c>
      <c r="BD90">
        <v>25.2</v>
      </c>
      <c r="BE90">
        <v>3.73</v>
      </c>
      <c r="BF90">
        <v>0.92</v>
      </c>
      <c r="BG90">
        <v>1.8</v>
      </c>
      <c r="BH90">
        <v>5.82</v>
      </c>
      <c r="BI90">
        <v>7.03</v>
      </c>
      <c r="BJ90">
        <v>3.21</v>
      </c>
      <c r="BK90">
        <v>3.8</v>
      </c>
      <c r="BL90">
        <v>0.87</v>
      </c>
      <c r="BM90">
        <v>0</v>
      </c>
      <c r="BN90">
        <v>0.49</v>
      </c>
      <c r="BO90">
        <v>15.81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78.429999999999993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69.504000000000005</v>
      </c>
      <c r="G91">
        <v>0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78.199999999999989</v>
      </c>
      <c r="BA91">
        <f t="shared" si="4"/>
        <v>2895.7441469999999</v>
      </c>
      <c r="BD91">
        <v>24.07</v>
      </c>
      <c r="BE91">
        <v>3.81</v>
      </c>
      <c r="BF91">
        <v>0.9</v>
      </c>
      <c r="BG91">
        <v>1.85</v>
      </c>
      <c r="BH91">
        <v>5.81</v>
      </c>
      <c r="BI91">
        <v>7.17</v>
      </c>
      <c r="BJ91">
        <v>3.11</v>
      </c>
      <c r="BK91">
        <v>3.9</v>
      </c>
      <c r="BL91">
        <v>0.94</v>
      </c>
      <c r="BM91">
        <v>0</v>
      </c>
      <c r="BN91">
        <v>0.5</v>
      </c>
      <c r="BO91">
        <v>16.21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78.199999999999989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69.504000000000005</v>
      </c>
      <c r="G92">
        <v>0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78.199999999999989</v>
      </c>
      <c r="BA92">
        <f t="shared" si="4"/>
        <v>2895.7441469999999</v>
      </c>
      <c r="BD92">
        <v>24.07</v>
      </c>
      <c r="BE92">
        <v>3.81</v>
      </c>
      <c r="BF92">
        <v>0.9</v>
      </c>
      <c r="BG92">
        <v>1.85</v>
      </c>
      <c r="BH92">
        <v>5.81</v>
      </c>
      <c r="BI92">
        <v>7.17</v>
      </c>
      <c r="BJ92">
        <v>3.11</v>
      </c>
      <c r="BK92">
        <v>3.9</v>
      </c>
      <c r="BL92">
        <v>0.94</v>
      </c>
      <c r="BM92">
        <v>0</v>
      </c>
      <c r="BN92">
        <v>0.5</v>
      </c>
      <c r="BO92">
        <v>16.21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78.199999999999989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69.504000000000005</v>
      </c>
      <c r="G93">
        <v>0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29.4</v>
      </c>
      <c r="AP93">
        <v>11.529</v>
      </c>
      <c r="AQ93">
        <v>62.244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77.91</v>
      </c>
      <c r="BA93">
        <f t="shared" si="4"/>
        <v>2895.4541469999999</v>
      </c>
      <c r="BD93">
        <v>24.07</v>
      </c>
      <c r="BE93">
        <v>3.81</v>
      </c>
      <c r="BF93">
        <v>0.9</v>
      </c>
      <c r="BG93">
        <v>1.85</v>
      </c>
      <c r="BH93">
        <v>5.81</v>
      </c>
      <c r="BI93">
        <v>7.17</v>
      </c>
      <c r="BJ93">
        <v>3.11</v>
      </c>
      <c r="BK93">
        <v>3.62</v>
      </c>
      <c r="BL93">
        <v>0.94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1.08</v>
      </c>
      <c r="BS93">
        <v>0.45</v>
      </c>
      <c r="BT93">
        <v>0</v>
      </c>
      <c r="BU93">
        <v>0</v>
      </c>
      <c r="BV93">
        <v>0</v>
      </c>
      <c r="BW93">
        <f t="shared" si="5"/>
        <v>77.91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69.504000000000005</v>
      </c>
      <c r="G94">
        <v>0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29.4</v>
      </c>
      <c r="AP94">
        <v>11.529</v>
      </c>
      <c r="AQ94">
        <v>62.244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77.83</v>
      </c>
      <c r="BA94">
        <f t="shared" si="4"/>
        <v>2895.374147</v>
      </c>
      <c r="BD94">
        <v>24.07</v>
      </c>
      <c r="BE94">
        <v>3.81</v>
      </c>
      <c r="BF94">
        <v>0.9</v>
      </c>
      <c r="BG94">
        <v>1.85</v>
      </c>
      <c r="BH94">
        <v>5.81</v>
      </c>
      <c r="BI94">
        <v>7.17</v>
      </c>
      <c r="BJ94">
        <v>3.11</v>
      </c>
      <c r="BK94">
        <v>3.56</v>
      </c>
      <c r="BL94">
        <v>0.92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1.08</v>
      </c>
      <c r="BS94">
        <v>0.45</v>
      </c>
      <c r="BT94">
        <v>0</v>
      </c>
      <c r="BU94">
        <v>0</v>
      </c>
      <c r="BV94">
        <v>0</v>
      </c>
      <c r="BW94">
        <f t="shared" si="5"/>
        <v>77.83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69.504000000000005</v>
      </c>
      <c r="G95">
        <v>0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17.9452</v>
      </c>
      <c r="AG95">
        <v>37.166400000000003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29.4</v>
      </c>
      <c r="AP95">
        <v>11.529</v>
      </c>
      <c r="AQ95">
        <v>62.244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77.83</v>
      </c>
      <c r="BA95">
        <f t="shared" si="4"/>
        <v>2873.8492810000002</v>
      </c>
      <c r="BD95">
        <v>24.07</v>
      </c>
      <c r="BE95">
        <v>3.81</v>
      </c>
      <c r="BF95">
        <v>0.9</v>
      </c>
      <c r="BG95">
        <v>1.85</v>
      </c>
      <c r="BH95">
        <v>5.81</v>
      </c>
      <c r="BI95">
        <v>7.17</v>
      </c>
      <c r="BJ95">
        <v>3.11</v>
      </c>
      <c r="BK95">
        <v>3.56</v>
      </c>
      <c r="BL95">
        <v>0.92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1.08</v>
      </c>
      <c r="BS95">
        <v>0.45</v>
      </c>
      <c r="BT95">
        <v>0</v>
      </c>
      <c r="BU95">
        <v>0</v>
      </c>
      <c r="BV95">
        <v>0</v>
      </c>
      <c r="BW95">
        <f t="shared" si="5"/>
        <v>77.83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69.504000000000005</v>
      </c>
      <c r="G96">
        <v>0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37.166400000000003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29.4</v>
      </c>
      <c r="AP96">
        <v>11.529</v>
      </c>
      <c r="AQ96">
        <v>62.244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77.83</v>
      </c>
      <c r="BA96">
        <f t="shared" si="4"/>
        <v>2873.6520810000002</v>
      </c>
      <c r="BD96">
        <v>24.07</v>
      </c>
      <c r="BE96">
        <v>3.81</v>
      </c>
      <c r="BF96">
        <v>0.9</v>
      </c>
      <c r="BG96">
        <v>1.85</v>
      </c>
      <c r="BH96">
        <v>5.81</v>
      </c>
      <c r="BI96">
        <v>7.17</v>
      </c>
      <c r="BJ96">
        <v>3.11</v>
      </c>
      <c r="BK96">
        <v>3.56</v>
      </c>
      <c r="BL96">
        <v>0.92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1.08</v>
      </c>
      <c r="BS96">
        <v>0.45</v>
      </c>
      <c r="BT96">
        <v>0</v>
      </c>
      <c r="BU96">
        <v>0</v>
      </c>
      <c r="BV96">
        <v>0</v>
      </c>
      <c r="BW96">
        <f t="shared" si="5"/>
        <v>77.83</v>
      </c>
    </row>
    <row r="97" spans="1:75">
      <c r="A97" t="s">
        <v>139</v>
      </c>
      <c r="B97">
        <v>0</v>
      </c>
      <c r="C97">
        <v>38.325000000000003</v>
      </c>
      <c r="D97">
        <v>4.2</v>
      </c>
      <c r="E97">
        <v>0</v>
      </c>
      <c r="F97">
        <v>69.504000000000005</v>
      </c>
      <c r="G97">
        <v>0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37.166400000000003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29.4</v>
      </c>
      <c r="AP97">
        <v>11.529</v>
      </c>
      <c r="AQ97">
        <v>62.244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77.710000000000008</v>
      </c>
      <c r="BA97">
        <f t="shared" si="4"/>
        <v>2873.5320810000003</v>
      </c>
      <c r="BD97">
        <v>24.07</v>
      </c>
      <c r="BE97">
        <v>3.81</v>
      </c>
      <c r="BF97">
        <v>0.78</v>
      </c>
      <c r="BG97">
        <v>1.85</v>
      </c>
      <c r="BH97">
        <v>5.81</v>
      </c>
      <c r="BI97">
        <v>7.17</v>
      </c>
      <c r="BJ97">
        <v>3.11</v>
      </c>
      <c r="BK97">
        <v>3.56</v>
      </c>
      <c r="BL97">
        <v>0.92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1.08</v>
      </c>
      <c r="BS97">
        <v>0.45</v>
      </c>
      <c r="BT97">
        <v>0</v>
      </c>
      <c r="BU97">
        <v>0</v>
      </c>
      <c r="BV97">
        <v>0</v>
      </c>
      <c r="BW97">
        <f t="shared" si="5"/>
        <v>77.710000000000008</v>
      </c>
    </row>
    <row r="98" spans="1:75">
      <c r="A98" t="s">
        <v>140</v>
      </c>
      <c r="B98">
        <v>0</v>
      </c>
      <c r="C98">
        <v>40.424999999999997</v>
      </c>
      <c r="D98">
        <v>2.1</v>
      </c>
      <c r="E98">
        <v>0</v>
      </c>
      <c r="F98">
        <v>69.504000000000005</v>
      </c>
      <c r="G98">
        <v>0</v>
      </c>
      <c r="H98">
        <v>0</v>
      </c>
      <c r="I98">
        <v>58.088000000000001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37.166400000000003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29.4</v>
      </c>
      <c r="AP98">
        <v>11.529</v>
      </c>
      <c r="AQ98">
        <v>62.244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77.710000000000008</v>
      </c>
      <c r="BA98">
        <f t="shared" si="4"/>
        <v>2873.5320810000003</v>
      </c>
      <c r="BD98">
        <v>24.07</v>
      </c>
      <c r="BE98">
        <v>3.81</v>
      </c>
      <c r="BF98">
        <v>0.78</v>
      </c>
      <c r="BG98">
        <v>1.85</v>
      </c>
      <c r="BH98">
        <v>5.81</v>
      </c>
      <c r="BI98">
        <v>7.17</v>
      </c>
      <c r="BJ98">
        <v>3.11</v>
      </c>
      <c r="BK98">
        <v>3.56</v>
      </c>
      <c r="BL98">
        <v>0.92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1.08</v>
      </c>
      <c r="BS98">
        <v>0.45</v>
      </c>
      <c r="BT98">
        <v>0</v>
      </c>
      <c r="BU98">
        <v>0</v>
      </c>
      <c r="BV98">
        <v>0</v>
      </c>
      <c r="BW98">
        <f t="shared" si="5"/>
        <v>77.710000000000008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0.83527499999999943</v>
      </c>
      <c r="D99">
        <f t="shared" si="6"/>
        <v>0.18532499999999955</v>
      </c>
      <c r="E99">
        <f t="shared" si="6"/>
        <v>0</v>
      </c>
      <c r="F99">
        <f t="shared" si="6"/>
        <v>1.3585859999999987</v>
      </c>
      <c r="G99">
        <f t="shared" si="6"/>
        <v>0.30950999999999967</v>
      </c>
      <c r="H99">
        <f t="shared" si="6"/>
        <v>0</v>
      </c>
      <c r="I99">
        <f t="shared" si="6"/>
        <v>1.3932899999999999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2.9687624999999973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8.3741624999999864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0.23560240000000007</v>
      </c>
      <c r="AA99">
        <f t="shared" si="6"/>
        <v>0.53703488999999971</v>
      </c>
      <c r="AB99">
        <f t="shared" si="6"/>
        <v>0.76810125999999912</v>
      </c>
      <c r="AC99">
        <f t="shared" si="6"/>
        <v>0.55154328399999941</v>
      </c>
      <c r="AD99">
        <f t="shared" si="6"/>
        <v>0.88414529999999858</v>
      </c>
      <c r="AE99">
        <f t="shared" si="6"/>
        <v>1.1944370760000009</v>
      </c>
      <c r="AF99">
        <f t="shared" si="6"/>
        <v>0.34598740000000033</v>
      </c>
      <c r="AG99">
        <f t="shared" si="6"/>
        <v>0.89199360000000094</v>
      </c>
      <c r="AH99">
        <f t="shared" si="6"/>
        <v>3.6758278500000041</v>
      </c>
      <c r="AI99">
        <f t="shared" si="6"/>
        <v>0.35367122499999987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0.12008997000000009</v>
      </c>
      <c r="AN99">
        <f t="shared" si="6"/>
        <v>1.5543124999999982E-2</v>
      </c>
      <c r="AO99">
        <f t="shared" si="6"/>
        <v>0.69854399999999894</v>
      </c>
      <c r="AP99">
        <f t="shared" si="6"/>
        <v>0.27784890000000001</v>
      </c>
      <c r="AQ99">
        <f t="shared" si="6"/>
        <v>0.55439999999999978</v>
      </c>
      <c r="AR99">
        <f t="shared" si="6"/>
        <v>0.74925219299999968</v>
      </c>
      <c r="AS99">
        <f t="shared" si="6"/>
        <v>0</v>
      </c>
      <c r="AT99">
        <f t="shared" si="6"/>
        <v>0.34410239999999953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1.8733749999999996</v>
      </c>
      <c r="BA99">
        <f>SUM(B99:AZ99)</f>
        <v>66.64067036899992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2.0310000000000026E-2</v>
      </c>
      <c r="BG99">
        <f t="shared" si="7"/>
        <v>4.3999999999999984E-2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9.4127499999999989E-2</v>
      </c>
      <c r="BL99">
        <f t="shared" si="7"/>
        <v>2.2127500000000008E-2</v>
      </c>
      <c r="BM99">
        <f t="shared" si="7"/>
        <v>0</v>
      </c>
      <c r="BN99">
        <f t="shared" si="7"/>
        <v>1.188000000000001E-2</v>
      </c>
      <c r="BO99">
        <f t="shared" si="7"/>
        <v>0.38099499999999975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1.0655000000000008E-2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1.8733749999999996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111.75</v>
      </c>
      <c r="Q3">
        <v>21.82</v>
      </c>
      <c r="R3">
        <v>42.390099999999997</v>
      </c>
      <c r="S3">
        <v>26.3901</v>
      </c>
      <c r="T3">
        <v>0</v>
      </c>
      <c r="U3">
        <v>346.5</v>
      </c>
      <c r="V3">
        <v>20.37</v>
      </c>
      <c r="W3">
        <v>23.199539999999999</v>
      </c>
      <c r="X3">
        <v>147.515625</v>
      </c>
      <c r="Y3">
        <v>0</v>
      </c>
      <c r="Z3">
        <v>13.1076</v>
      </c>
      <c r="AA3">
        <v>39.5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37.166400000000003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0.61216000000000004</v>
      </c>
      <c r="AO3">
        <v>29.4</v>
      </c>
      <c r="AP3">
        <v>12.9381</v>
      </c>
      <c r="AQ3">
        <v>62.244</v>
      </c>
      <c r="AR3">
        <v>46.368000000000002</v>
      </c>
      <c r="AS3">
        <v>32.688360000000003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72.070000000000007</v>
      </c>
      <c r="BA3">
        <f>SUM(B3:AZ3)</f>
        <v>2735.5268540000002</v>
      </c>
      <c r="BB3">
        <v>0</v>
      </c>
      <c r="BD3">
        <v>22.5</v>
      </c>
      <c r="BE3">
        <v>3.81</v>
      </c>
      <c r="BF3">
        <v>0.84</v>
      </c>
      <c r="BG3">
        <v>1.85</v>
      </c>
      <c r="BH3">
        <v>5.59</v>
      </c>
      <c r="BI3">
        <v>4.5999999999999996</v>
      </c>
      <c r="BJ3">
        <v>2.99</v>
      </c>
      <c r="BK3">
        <v>3.77</v>
      </c>
      <c r="BL3">
        <v>0.86</v>
      </c>
      <c r="BM3">
        <v>0</v>
      </c>
      <c r="BN3">
        <v>0.5</v>
      </c>
      <c r="BO3">
        <v>15</v>
      </c>
      <c r="BP3">
        <v>3.85</v>
      </c>
      <c r="BQ3">
        <v>4.41</v>
      </c>
      <c r="BR3">
        <v>1.08</v>
      </c>
      <c r="BS3">
        <v>0.42</v>
      </c>
      <c r="BT3">
        <v>0</v>
      </c>
      <c r="BU3">
        <v>0</v>
      </c>
      <c r="BV3">
        <v>0</v>
      </c>
      <c r="BW3">
        <f>SUM(BD3:BV3)</f>
        <v>72.070000000000007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111.75</v>
      </c>
      <c r="Q4">
        <v>21.82</v>
      </c>
      <c r="R4">
        <v>42.390099999999997</v>
      </c>
      <c r="S4">
        <v>26.3901</v>
      </c>
      <c r="T4">
        <v>0</v>
      </c>
      <c r="U4">
        <v>346.5</v>
      </c>
      <c r="V4">
        <v>20.37</v>
      </c>
      <c r="W4">
        <v>23.199539999999999</v>
      </c>
      <c r="X4">
        <v>147.515625</v>
      </c>
      <c r="Y4">
        <v>0</v>
      </c>
      <c r="Z4">
        <v>13.1076</v>
      </c>
      <c r="AA4">
        <v>39.5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37.166400000000003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10.557359999999999</v>
      </c>
      <c r="AN4">
        <v>0.61216000000000004</v>
      </c>
      <c r="AO4">
        <v>29.4</v>
      </c>
      <c r="AP4">
        <v>12.9381</v>
      </c>
      <c r="AQ4">
        <v>62.244</v>
      </c>
      <c r="AR4">
        <v>46.368000000000002</v>
      </c>
      <c r="AS4">
        <v>32.688360000000003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72.070000000000007</v>
      </c>
      <c r="BA4">
        <f t="shared" ref="BA4:BA67" si="1">SUM(B4:AZ4)</f>
        <v>2735.5268540000002</v>
      </c>
      <c r="BB4">
        <v>1</v>
      </c>
      <c r="BD4">
        <v>22.5</v>
      </c>
      <c r="BE4">
        <v>3.81</v>
      </c>
      <c r="BF4">
        <v>0.84</v>
      </c>
      <c r="BG4">
        <v>1.85</v>
      </c>
      <c r="BH4">
        <v>5.59</v>
      </c>
      <c r="BI4">
        <v>4.5999999999999996</v>
      </c>
      <c r="BJ4">
        <v>2.99</v>
      </c>
      <c r="BK4">
        <v>3.77</v>
      </c>
      <c r="BL4">
        <v>0.86</v>
      </c>
      <c r="BM4">
        <v>0</v>
      </c>
      <c r="BN4">
        <v>0.5</v>
      </c>
      <c r="BO4">
        <v>15</v>
      </c>
      <c r="BP4">
        <v>3.85</v>
      </c>
      <c r="BQ4">
        <v>4.41</v>
      </c>
      <c r="BR4">
        <v>1.08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72.070000000000007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111.75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20.37</v>
      </c>
      <c r="W5">
        <v>23.199539999999999</v>
      </c>
      <c r="X5">
        <v>147.515625</v>
      </c>
      <c r="Y5">
        <v>0</v>
      </c>
      <c r="Z5">
        <v>6.5537999999999998</v>
      </c>
      <c r="AA5">
        <v>39.5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37.166400000000003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0.61216000000000004</v>
      </c>
      <c r="AO5">
        <v>29.4</v>
      </c>
      <c r="AP5">
        <v>12.9381</v>
      </c>
      <c r="AQ5">
        <v>62.244</v>
      </c>
      <c r="AR5">
        <v>49.68</v>
      </c>
      <c r="AS5">
        <v>32.688360000000003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72.17</v>
      </c>
      <c r="BA5">
        <f t="shared" si="1"/>
        <v>2729.5813739999999</v>
      </c>
      <c r="BB5">
        <v>2</v>
      </c>
      <c r="BD5">
        <v>22.5</v>
      </c>
      <c r="BE5">
        <v>3.81</v>
      </c>
      <c r="BF5">
        <v>0.84</v>
      </c>
      <c r="BG5">
        <v>1.85</v>
      </c>
      <c r="BH5">
        <v>5.59</v>
      </c>
      <c r="BI5">
        <v>4.5999999999999996</v>
      </c>
      <c r="BJ5">
        <v>2.99</v>
      </c>
      <c r="BK5">
        <v>3.77</v>
      </c>
      <c r="BL5">
        <v>0.96</v>
      </c>
      <c r="BM5">
        <v>0</v>
      </c>
      <c r="BN5">
        <v>0.5</v>
      </c>
      <c r="BO5">
        <v>15</v>
      </c>
      <c r="BP5">
        <v>3.85</v>
      </c>
      <c r="BQ5">
        <v>4.41</v>
      </c>
      <c r="BR5">
        <v>1.08</v>
      </c>
      <c r="BS5">
        <v>0.42</v>
      </c>
      <c r="BT5">
        <v>0</v>
      </c>
      <c r="BU5">
        <v>0</v>
      </c>
      <c r="BV5">
        <v>0</v>
      </c>
      <c r="BW5">
        <f t="shared" si="2"/>
        <v>72.17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111.75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20.37</v>
      </c>
      <c r="W6">
        <v>23.199539999999999</v>
      </c>
      <c r="X6">
        <v>147.515625</v>
      </c>
      <c r="Y6">
        <v>0</v>
      </c>
      <c r="Z6">
        <v>6.5537999999999998</v>
      </c>
      <c r="AA6">
        <v>37.92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37.166400000000003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0.61216000000000004</v>
      </c>
      <c r="AO6">
        <v>29.4</v>
      </c>
      <c r="AP6">
        <v>12.9381</v>
      </c>
      <c r="AQ6">
        <v>46.683</v>
      </c>
      <c r="AR6">
        <v>49.68</v>
      </c>
      <c r="AS6">
        <v>32.688360000000003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72.17</v>
      </c>
      <c r="BA6">
        <f t="shared" si="1"/>
        <v>2712.4403739999998</v>
      </c>
      <c r="BB6">
        <v>3</v>
      </c>
      <c r="BD6">
        <v>22.5</v>
      </c>
      <c r="BE6">
        <v>3.81</v>
      </c>
      <c r="BF6">
        <v>0.84</v>
      </c>
      <c r="BG6">
        <v>1.85</v>
      </c>
      <c r="BH6">
        <v>5.59</v>
      </c>
      <c r="BI6">
        <v>4.5999999999999996</v>
      </c>
      <c r="BJ6">
        <v>2.99</v>
      </c>
      <c r="BK6">
        <v>3.77</v>
      </c>
      <c r="BL6">
        <v>0.96</v>
      </c>
      <c r="BM6">
        <v>0</v>
      </c>
      <c r="BN6">
        <v>0.5</v>
      </c>
      <c r="BO6">
        <v>15</v>
      </c>
      <c r="BP6">
        <v>3.85</v>
      </c>
      <c r="BQ6">
        <v>4.41</v>
      </c>
      <c r="BR6">
        <v>1.08</v>
      </c>
      <c r="BS6">
        <v>0.42</v>
      </c>
      <c r="BT6">
        <v>0</v>
      </c>
      <c r="BU6">
        <v>0</v>
      </c>
      <c r="BV6">
        <v>0</v>
      </c>
      <c r="BW6">
        <f t="shared" si="2"/>
        <v>72.17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111.75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20.37</v>
      </c>
      <c r="W7">
        <v>23.199539999999999</v>
      </c>
      <c r="X7">
        <v>147.515625</v>
      </c>
      <c r="Y7">
        <v>0</v>
      </c>
      <c r="Z7">
        <v>6.5537999999999998</v>
      </c>
      <c r="AA7">
        <v>37.92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37.166400000000003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0.61216000000000004</v>
      </c>
      <c r="AO7">
        <v>29.4</v>
      </c>
      <c r="AP7">
        <v>12.9381</v>
      </c>
      <c r="AQ7">
        <v>46.683</v>
      </c>
      <c r="AR7">
        <v>49.68</v>
      </c>
      <c r="AS7">
        <v>32.688360000000003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72.17</v>
      </c>
      <c r="BA7">
        <f t="shared" si="1"/>
        <v>2712.4403739999998</v>
      </c>
      <c r="BB7">
        <v>4</v>
      </c>
      <c r="BD7">
        <v>22.5</v>
      </c>
      <c r="BE7">
        <v>3.81</v>
      </c>
      <c r="BF7">
        <v>0.84</v>
      </c>
      <c r="BG7">
        <v>1.85</v>
      </c>
      <c r="BH7">
        <v>5.59</v>
      </c>
      <c r="BI7">
        <v>4.5999999999999996</v>
      </c>
      <c r="BJ7">
        <v>2.99</v>
      </c>
      <c r="BK7">
        <v>3.77</v>
      </c>
      <c r="BL7">
        <v>0.96</v>
      </c>
      <c r="BM7">
        <v>0</v>
      </c>
      <c r="BN7">
        <v>0.5</v>
      </c>
      <c r="BO7">
        <v>15</v>
      </c>
      <c r="BP7">
        <v>3.85</v>
      </c>
      <c r="BQ7">
        <v>4.41</v>
      </c>
      <c r="BR7">
        <v>1.08</v>
      </c>
      <c r="BS7">
        <v>0.42</v>
      </c>
      <c r="BT7">
        <v>0</v>
      </c>
      <c r="BU7">
        <v>0</v>
      </c>
      <c r="BV7">
        <v>0</v>
      </c>
      <c r="BW7">
        <f t="shared" si="2"/>
        <v>72.17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111.75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20.37</v>
      </c>
      <c r="W8">
        <v>23.199539999999999</v>
      </c>
      <c r="X8">
        <v>147.515625</v>
      </c>
      <c r="Y8">
        <v>0</v>
      </c>
      <c r="Z8">
        <v>6.5537999999999998</v>
      </c>
      <c r="AA8">
        <v>26.07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37.166400000000003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0</v>
      </c>
      <c r="AN8">
        <v>0.61216000000000004</v>
      </c>
      <c r="AO8">
        <v>29.4</v>
      </c>
      <c r="AP8">
        <v>12.9381</v>
      </c>
      <c r="AQ8">
        <v>46.683</v>
      </c>
      <c r="AR8">
        <v>49.68</v>
      </c>
      <c r="AS8">
        <v>32.688360000000003</v>
      </c>
      <c r="AT8">
        <v>9.4327860000000001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72.17</v>
      </c>
      <c r="BA8">
        <f t="shared" si="1"/>
        <v>2691.5604799999992</v>
      </c>
      <c r="BB8">
        <v>5</v>
      </c>
      <c r="BD8">
        <v>22.5</v>
      </c>
      <c r="BE8">
        <v>3.81</v>
      </c>
      <c r="BF8">
        <v>0.84</v>
      </c>
      <c r="BG8">
        <v>1.85</v>
      </c>
      <c r="BH8">
        <v>5.59</v>
      </c>
      <c r="BI8">
        <v>4.5999999999999996</v>
      </c>
      <c r="BJ8">
        <v>2.99</v>
      </c>
      <c r="BK8">
        <v>3.77</v>
      </c>
      <c r="BL8">
        <v>0.96</v>
      </c>
      <c r="BM8">
        <v>0</v>
      </c>
      <c r="BN8">
        <v>0.5</v>
      </c>
      <c r="BO8">
        <v>15</v>
      </c>
      <c r="BP8">
        <v>3.85</v>
      </c>
      <c r="BQ8">
        <v>4.41</v>
      </c>
      <c r="BR8">
        <v>1.08</v>
      </c>
      <c r="BS8">
        <v>0.42</v>
      </c>
      <c r="BT8">
        <v>0</v>
      </c>
      <c r="BU8">
        <v>0</v>
      </c>
      <c r="BV8">
        <v>0</v>
      </c>
      <c r="BW8">
        <f t="shared" si="2"/>
        <v>72.17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113.25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20.37</v>
      </c>
      <c r="W9">
        <v>23.199539999999999</v>
      </c>
      <c r="X9">
        <v>147.515625</v>
      </c>
      <c r="Y9">
        <v>0</v>
      </c>
      <c r="Z9">
        <v>6.5537999999999998</v>
      </c>
      <c r="AA9">
        <v>26.07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37.166400000000003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0</v>
      </c>
      <c r="AN9">
        <v>0.61216000000000004</v>
      </c>
      <c r="AO9">
        <v>29.4</v>
      </c>
      <c r="AP9">
        <v>12.9381</v>
      </c>
      <c r="AQ9">
        <v>46.368000000000002</v>
      </c>
      <c r="AR9">
        <v>46.368000000000002</v>
      </c>
      <c r="AS9">
        <v>30.939599999999999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72.17</v>
      </c>
      <c r="BA9">
        <f t="shared" si="1"/>
        <v>2691.4359339999996</v>
      </c>
      <c r="BB9">
        <v>6</v>
      </c>
      <c r="BD9">
        <v>22.5</v>
      </c>
      <c r="BE9">
        <v>3.81</v>
      </c>
      <c r="BF9">
        <v>0.84</v>
      </c>
      <c r="BG9">
        <v>1.85</v>
      </c>
      <c r="BH9">
        <v>5.59</v>
      </c>
      <c r="BI9">
        <v>4.5999999999999996</v>
      </c>
      <c r="BJ9">
        <v>2.99</v>
      </c>
      <c r="BK9">
        <v>3.77</v>
      </c>
      <c r="BL9">
        <v>0.96</v>
      </c>
      <c r="BM9">
        <v>0</v>
      </c>
      <c r="BN9">
        <v>0.5</v>
      </c>
      <c r="BO9">
        <v>15</v>
      </c>
      <c r="BP9">
        <v>3.85</v>
      </c>
      <c r="BQ9">
        <v>4.41</v>
      </c>
      <c r="BR9">
        <v>1.08</v>
      </c>
      <c r="BS9">
        <v>0.42</v>
      </c>
      <c r="BT9">
        <v>0</v>
      </c>
      <c r="BU9">
        <v>0</v>
      </c>
      <c r="BV9">
        <v>0</v>
      </c>
      <c r="BW9">
        <f t="shared" si="2"/>
        <v>72.17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113.25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20.37</v>
      </c>
      <c r="W10">
        <v>23.199539999999999</v>
      </c>
      <c r="X10">
        <v>147.515625</v>
      </c>
      <c r="Y10">
        <v>0</v>
      </c>
      <c r="Z10">
        <v>6.5537999999999998</v>
      </c>
      <c r="AA10">
        <v>26.07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37.166400000000003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0</v>
      </c>
      <c r="AN10">
        <v>0.61216000000000004</v>
      </c>
      <c r="AO10">
        <v>29.4</v>
      </c>
      <c r="AP10">
        <v>12.9381</v>
      </c>
      <c r="AQ10">
        <v>46.368000000000002</v>
      </c>
      <c r="AR10">
        <v>46.368000000000002</v>
      </c>
      <c r="AS10">
        <v>30.939599999999999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72.17</v>
      </c>
      <c r="BA10">
        <f t="shared" si="1"/>
        <v>2691.4359339999996</v>
      </c>
      <c r="BB10">
        <v>7</v>
      </c>
      <c r="BD10">
        <v>22.5</v>
      </c>
      <c r="BE10">
        <v>3.81</v>
      </c>
      <c r="BF10">
        <v>0.84</v>
      </c>
      <c r="BG10">
        <v>1.85</v>
      </c>
      <c r="BH10">
        <v>5.59</v>
      </c>
      <c r="BI10">
        <v>4.5999999999999996</v>
      </c>
      <c r="BJ10">
        <v>2.99</v>
      </c>
      <c r="BK10">
        <v>3.77</v>
      </c>
      <c r="BL10">
        <v>0.96</v>
      </c>
      <c r="BM10">
        <v>0</v>
      </c>
      <c r="BN10">
        <v>0.5</v>
      </c>
      <c r="BO10">
        <v>15</v>
      </c>
      <c r="BP10">
        <v>3.85</v>
      </c>
      <c r="BQ10">
        <v>4.41</v>
      </c>
      <c r="BR10">
        <v>1.08</v>
      </c>
      <c r="BS10">
        <v>0.42</v>
      </c>
      <c r="BT10">
        <v>0</v>
      </c>
      <c r="BU10">
        <v>0</v>
      </c>
      <c r="BV10">
        <v>0</v>
      </c>
      <c r="BW10">
        <f t="shared" si="2"/>
        <v>72.17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213.73820000000001</v>
      </c>
      <c r="L11">
        <v>606.90039999999999</v>
      </c>
      <c r="M11">
        <v>46</v>
      </c>
      <c r="N11">
        <v>118.125</v>
      </c>
      <c r="O11">
        <v>123.66562500000001</v>
      </c>
      <c r="P11">
        <v>111.75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20.37</v>
      </c>
      <c r="W11">
        <v>23.199539999999999</v>
      </c>
      <c r="X11">
        <v>147.515625</v>
      </c>
      <c r="Y11">
        <v>0</v>
      </c>
      <c r="Z11">
        <v>6.5537999999999998</v>
      </c>
      <c r="AA11">
        <v>26.07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37.166400000000003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0</v>
      </c>
      <c r="AN11">
        <v>0.61216000000000004</v>
      </c>
      <c r="AO11">
        <v>29.4</v>
      </c>
      <c r="AP11">
        <v>12.9381</v>
      </c>
      <c r="AQ11">
        <v>44.414999999999999</v>
      </c>
      <c r="AR11">
        <v>46.368000000000002</v>
      </c>
      <c r="AS11">
        <v>30.939599999999999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71.930000000000007</v>
      </c>
      <c r="BA11">
        <f t="shared" si="1"/>
        <v>2639.7013339999999</v>
      </c>
      <c r="BB11">
        <v>8</v>
      </c>
      <c r="BD11">
        <v>22.5</v>
      </c>
      <c r="BE11">
        <v>3.72</v>
      </c>
      <c r="BF11">
        <v>0.88</v>
      </c>
      <c r="BG11">
        <v>1.8</v>
      </c>
      <c r="BH11">
        <v>5.59</v>
      </c>
      <c r="BI11">
        <v>4.5999999999999996</v>
      </c>
      <c r="BJ11">
        <v>2.99</v>
      </c>
      <c r="BK11">
        <v>3.77</v>
      </c>
      <c r="BL11">
        <v>0.92</v>
      </c>
      <c r="BM11">
        <v>0</v>
      </c>
      <c r="BN11">
        <v>0.48</v>
      </c>
      <c r="BO11">
        <v>15</v>
      </c>
      <c r="BP11">
        <v>3.84</v>
      </c>
      <c r="BQ11">
        <v>4.28</v>
      </c>
      <c r="BR11">
        <v>1.1399999999999999</v>
      </c>
      <c r="BS11">
        <v>0.42</v>
      </c>
      <c r="BT11">
        <v>0</v>
      </c>
      <c r="BU11">
        <v>0</v>
      </c>
      <c r="BV11">
        <v>0</v>
      </c>
      <c r="BW11">
        <f t="shared" si="2"/>
        <v>71.930000000000007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213.73820000000001</v>
      </c>
      <c r="L12">
        <v>606.90039999999999</v>
      </c>
      <c r="M12">
        <v>46</v>
      </c>
      <c r="N12">
        <v>118.125</v>
      </c>
      <c r="O12">
        <v>123.66562500000001</v>
      </c>
      <c r="P12">
        <v>111.75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20.37</v>
      </c>
      <c r="W12">
        <v>23.199539999999999</v>
      </c>
      <c r="X12">
        <v>147.515625</v>
      </c>
      <c r="Y12">
        <v>0</v>
      </c>
      <c r="Z12">
        <v>6.5537999999999998</v>
      </c>
      <c r="AA12">
        <v>26.07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11.043200000000001</v>
      </c>
      <c r="AG12">
        <v>37.166400000000003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0</v>
      </c>
      <c r="AN12">
        <v>0.61216000000000004</v>
      </c>
      <c r="AO12">
        <v>29.4</v>
      </c>
      <c r="AP12">
        <v>12.9381</v>
      </c>
      <c r="AQ12">
        <v>44.414999999999999</v>
      </c>
      <c r="AR12">
        <v>46.368000000000002</v>
      </c>
      <c r="AS12">
        <v>30.939599999999999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71.930000000000007</v>
      </c>
      <c r="BA12">
        <f t="shared" si="1"/>
        <v>2621.1645339999995</v>
      </c>
      <c r="BB12">
        <v>9</v>
      </c>
      <c r="BD12">
        <v>22.5</v>
      </c>
      <c r="BE12">
        <v>3.72</v>
      </c>
      <c r="BF12">
        <v>0.88</v>
      </c>
      <c r="BG12">
        <v>1.8</v>
      </c>
      <c r="BH12">
        <v>5.59</v>
      </c>
      <c r="BI12">
        <v>4.5999999999999996</v>
      </c>
      <c r="BJ12">
        <v>2.99</v>
      </c>
      <c r="BK12">
        <v>3.77</v>
      </c>
      <c r="BL12">
        <v>0.92</v>
      </c>
      <c r="BM12">
        <v>0</v>
      </c>
      <c r="BN12">
        <v>0.48</v>
      </c>
      <c r="BO12">
        <v>15</v>
      </c>
      <c r="BP12">
        <v>3.84</v>
      </c>
      <c r="BQ12">
        <v>4.28</v>
      </c>
      <c r="BR12">
        <v>1.1399999999999999</v>
      </c>
      <c r="BS12">
        <v>0.42</v>
      </c>
      <c r="BT12">
        <v>0</v>
      </c>
      <c r="BU12">
        <v>0</v>
      </c>
      <c r="BV12">
        <v>0</v>
      </c>
      <c r="BW12">
        <f t="shared" si="2"/>
        <v>71.930000000000007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525.97239999999999</v>
      </c>
      <c r="M13">
        <v>46</v>
      </c>
      <c r="N13">
        <v>118.125</v>
      </c>
      <c r="O13">
        <v>123.66562500000001</v>
      </c>
      <c r="P13">
        <v>111.75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20.37</v>
      </c>
      <c r="W13">
        <v>23.199539999999999</v>
      </c>
      <c r="X13">
        <v>147.515625</v>
      </c>
      <c r="Y13">
        <v>0</v>
      </c>
      <c r="Z13">
        <v>6.5537999999999998</v>
      </c>
      <c r="AA13">
        <v>26.07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8.8740000000000006</v>
      </c>
      <c r="AG13">
        <v>37.166400000000003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0</v>
      </c>
      <c r="AN13">
        <v>0.59302999999999995</v>
      </c>
      <c r="AO13">
        <v>29.4</v>
      </c>
      <c r="AP13">
        <v>12.9381</v>
      </c>
      <c r="AQ13">
        <v>44.414999999999999</v>
      </c>
      <c r="AR13">
        <v>46.368000000000002</v>
      </c>
      <c r="AS13">
        <v>30.939599999999999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71.930000000000007</v>
      </c>
      <c r="BA13">
        <f t="shared" si="1"/>
        <v>2503.3410759999997</v>
      </c>
      <c r="BB13">
        <v>10</v>
      </c>
      <c r="BD13">
        <v>22.5</v>
      </c>
      <c r="BE13">
        <v>3.72</v>
      </c>
      <c r="BF13">
        <v>0.88</v>
      </c>
      <c r="BG13">
        <v>1.8</v>
      </c>
      <c r="BH13">
        <v>5.59</v>
      </c>
      <c r="BI13">
        <v>4.5999999999999996</v>
      </c>
      <c r="BJ13">
        <v>2.99</v>
      </c>
      <c r="BK13">
        <v>3.77</v>
      </c>
      <c r="BL13">
        <v>0.92</v>
      </c>
      <c r="BM13">
        <v>0</v>
      </c>
      <c r="BN13">
        <v>0.48</v>
      </c>
      <c r="BO13">
        <v>15</v>
      </c>
      <c r="BP13">
        <v>3.84</v>
      </c>
      <c r="BQ13">
        <v>4.28</v>
      </c>
      <c r="BR13">
        <v>1.1399999999999999</v>
      </c>
      <c r="BS13">
        <v>0.42</v>
      </c>
      <c r="BT13">
        <v>0</v>
      </c>
      <c r="BU13">
        <v>0</v>
      </c>
      <c r="BV13">
        <v>0</v>
      </c>
      <c r="BW13">
        <f t="shared" si="2"/>
        <v>71.930000000000007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188.73820000000001</v>
      </c>
      <c r="L14">
        <v>505.97239999999999</v>
      </c>
      <c r="M14">
        <v>46</v>
      </c>
      <c r="N14">
        <v>118.125</v>
      </c>
      <c r="O14">
        <v>123.66562500000001</v>
      </c>
      <c r="P14">
        <v>111.75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20.37</v>
      </c>
      <c r="W14">
        <v>23.199539999999999</v>
      </c>
      <c r="X14">
        <v>147.515625</v>
      </c>
      <c r="Y14">
        <v>0</v>
      </c>
      <c r="Z14">
        <v>6.5537999999999998</v>
      </c>
      <c r="AA14">
        <v>26.07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8.8740000000000006</v>
      </c>
      <c r="AG14">
        <v>37.166400000000003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0</v>
      </c>
      <c r="AN14">
        <v>0.59302999999999995</v>
      </c>
      <c r="AO14">
        <v>29.4</v>
      </c>
      <c r="AP14">
        <v>12.9381</v>
      </c>
      <c r="AQ14">
        <v>29.61</v>
      </c>
      <c r="AR14">
        <v>46.368000000000002</v>
      </c>
      <c r="AS14">
        <v>30.939599999999999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71.930000000000007</v>
      </c>
      <c r="BA14">
        <f t="shared" si="1"/>
        <v>2468.5360759999999</v>
      </c>
      <c r="BB14">
        <v>11</v>
      </c>
      <c r="BD14">
        <v>22.5</v>
      </c>
      <c r="BE14">
        <v>3.72</v>
      </c>
      <c r="BF14">
        <v>0.88</v>
      </c>
      <c r="BG14">
        <v>1.8</v>
      </c>
      <c r="BH14">
        <v>5.59</v>
      </c>
      <c r="BI14">
        <v>4.5999999999999996</v>
      </c>
      <c r="BJ14">
        <v>2.99</v>
      </c>
      <c r="BK14">
        <v>3.77</v>
      </c>
      <c r="BL14">
        <v>0.92</v>
      </c>
      <c r="BM14">
        <v>0</v>
      </c>
      <c r="BN14">
        <v>0.48</v>
      </c>
      <c r="BO14">
        <v>15</v>
      </c>
      <c r="BP14">
        <v>3.84</v>
      </c>
      <c r="BQ14">
        <v>4.28</v>
      </c>
      <c r="BR14">
        <v>1.1399999999999999</v>
      </c>
      <c r="BS14">
        <v>0.42</v>
      </c>
      <c r="BT14">
        <v>0</v>
      </c>
      <c r="BU14">
        <v>0</v>
      </c>
      <c r="BV14">
        <v>0</v>
      </c>
      <c r="BW14">
        <f t="shared" si="2"/>
        <v>71.930000000000007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455.27</v>
      </c>
      <c r="M15">
        <v>46</v>
      </c>
      <c r="N15">
        <v>118.125</v>
      </c>
      <c r="O15">
        <v>123.66562500000001</v>
      </c>
      <c r="P15">
        <v>124.5</v>
      </c>
      <c r="Q15">
        <v>18.277699999999999</v>
      </c>
      <c r="R15">
        <v>36.622999999999998</v>
      </c>
      <c r="S15">
        <v>22.687000000000001</v>
      </c>
      <c r="T15">
        <v>0</v>
      </c>
      <c r="U15">
        <v>348.97500000000002</v>
      </c>
      <c r="V15">
        <v>20.37</v>
      </c>
      <c r="W15">
        <v>23.199539999999999</v>
      </c>
      <c r="X15">
        <v>147.515625</v>
      </c>
      <c r="Y15">
        <v>0</v>
      </c>
      <c r="Z15">
        <v>6.5537999999999998</v>
      </c>
      <c r="AA15">
        <v>26.07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8.8740000000000006</v>
      </c>
      <c r="AG15">
        <v>37.166400000000003</v>
      </c>
      <c r="AH15">
        <v>152.94049999999999</v>
      </c>
      <c r="AI15">
        <v>14.003</v>
      </c>
      <c r="AJ15">
        <v>0</v>
      </c>
      <c r="AK15">
        <v>50.252400000000002</v>
      </c>
      <c r="AL15">
        <v>79.364599999999996</v>
      </c>
      <c r="AM15">
        <v>0</v>
      </c>
      <c r="AN15">
        <v>0.59302999999999995</v>
      </c>
      <c r="AO15">
        <v>29.4</v>
      </c>
      <c r="AP15">
        <v>11.529</v>
      </c>
      <c r="AQ15">
        <v>29.61</v>
      </c>
      <c r="AR15">
        <v>46.368000000000002</v>
      </c>
      <c r="AS15">
        <v>30.939599999999999</v>
      </c>
      <c r="AT15">
        <v>12.653129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71.930000000000007</v>
      </c>
      <c r="BA15">
        <f t="shared" si="1"/>
        <v>2427.0882049999996</v>
      </c>
      <c r="BB15">
        <v>12</v>
      </c>
      <c r="BD15">
        <v>22.5</v>
      </c>
      <c r="BE15">
        <v>3.72</v>
      </c>
      <c r="BF15">
        <v>0.88</v>
      </c>
      <c r="BG15">
        <v>1.8</v>
      </c>
      <c r="BH15">
        <v>5.59</v>
      </c>
      <c r="BI15">
        <v>4.5999999999999996</v>
      </c>
      <c r="BJ15">
        <v>2.99</v>
      </c>
      <c r="BK15">
        <v>3.77</v>
      </c>
      <c r="BL15">
        <v>0.92</v>
      </c>
      <c r="BM15">
        <v>0</v>
      </c>
      <c r="BN15">
        <v>0.48</v>
      </c>
      <c r="BO15">
        <v>15</v>
      </c>
      <c r="BP15">
        <v>3.84</v>
      </c>
      <c r="BQ15">
        <v>4.28</v>
      </c>
      <c r="BR15">
        <v>1.1399999999999999</v>
      </c>
      <c r="BS15">
        <v>0.42</v>
      </c>
      <c r="BT15">
        <v>0</v>
      </c>
      <c r="BU15">
        <v>0</v>
      </c>
      <c r="BV15">
        <v>0</v>
      </c>
      <c r="BW15">
        <f t="shared" si="2"/>
        <v>71.930000000000007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187.73820000000001</v>
      </c>
      <c r="L16">
        <v>409</v>
      </c>
      <c r="M16">
        <v>46</v>
      </c>
      <c r="N16">
        <v>118.125</v>
      </c>
      <c r="O16">
        <v>123.66562500000001</v>
      </c>
      <c r="P16">
        <v>124.5</v>
      </c>
      <c r="Q16">
        <v>18.277699999999999</v>
      </c>
      <c r="R16">
        <v>36.622999999999998</v>
      </c>
      <c r="S16">
        <v>22.687000000000001</v>
      </c>
      <c r="T16">
        <v>0</v>
      </c>
      <c r="U16">
        <v>348.97500000000002</v>
      </c>
      <c r="V16">
        <v>20.37</v>
      </c>
      <c r="W16">
        <v>23.199539999999999</v>
      </c>
      <c r="X16">
        <v>147.515625</v>
      </c>
      <c r="Y16">
        <v>0</v>
      </c>
      <c r="Z16">
        <v>6.5537999999999998</v>
      </c>
      <c r="AA16">
        <v>26.07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8.8740000000000006</v>
      </c>
      <c r="AG16">
        <v>37.166400000000003</v>
      </c>
      <c r="AH16">
        <v>152.94049999999999</v>
      </c>
      <c r="AI16">
        <v>14.003</v>
      </c>
      <c r="AJ16">
        <v>0</v>
      </c>
      <c r="AK16">
        <v>50.252400000000002</v>
      </c>
      <c r="AL16">
        <v>79.364599999999996</v>
      </c>
      <c r="AM16">
        <v>0</v>
      </c>
      <c r="AN16">
        <v>0.59302999999999995</v>
      </c>
      <c r="AO16">
        <v>29.4</v>
      </c>
      <c r="AP16">
        <v>11.529</v>
      </c>
      <c r="AQ16">
        <v>16.757999999999999</v>
      </c>
      <c r="AR16">
        <v>19.872</v>
      </c>
      <c r="AS16">
        <v>26.904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71.930000000000007</v>
      </c>
      <c r="BA16">
        <f t="shared" si="1"/>
        <v>2336.9654759999989</v>
      </c>
      <c r="BB16">
        <v>13</v>
      </c>
      <c r="BD16">
        <v>22.5</v>
      </c>
      <c r="BE16">
        <v>3.72</v>
      </c>
      <c r="BF16">
        <v>0.88</v>
      </c>
      <c r="BG16">
        <v>1.8</v>
      </c>
      <c r="BH16">
        <v>5.59</v>
      </c>
      <c r="BI16">
        <v>4.5999999999999996</v>
      </c>
      <c r="BJ16">
        <v>2.99</v>
      </c>
      <c r="BK16">
        <v>3.77</v>
      </c>
      <c r="BL16">
        <v>0.92</v>
      </c>
      <c r="BM16">
        <v>0</v>
      </c>
      <c r="BN16">
        <v>0.48</v>
      </c>
      <c r="BO16">
        <v>15</v>
      </c>
      <c r="BP16">
        <v>3.84</v>
      </c>
      <c r="BQ16">
        <v>4.28</v>
      </c>
      <c r="BR16">
        <v>1.1399999999999999</v>
      </c>
      <c r="BS16">
        <v>0.42</v>
      </c>
      <c r="BT16">
        <v>0</v>
      </c>
      <c r="BU16">
        <v>0</v>
      </c>
      <c r="BV16">
        <v>0</v>
      </c>
      <c r="BW16">
        <f t="shared" si="2"/>
        <v>71.930000000000007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187.73820000000001</v>
      </c>
      <c r="L17">
        <v>397.73</v>
      </c>
      <c r="M17">
        <v>46</v>
      </c>
      <c r="N17">
        <v>118.125</v>
      </c>
      <c r="O17">
        <v>123.66562500000001</v>
      </c>
      <c r="P17">
        <v>124.5</v>
      </c>
      <c r="Q17">
        <v>18.277699999999999</v>
      </c>
      <c r="R17">
        <v>36.622999999999998</v>
      </c>
      <c r="S17">
        <v>22.687000000000001</v>
      </c>
      <c r="T17">
        <v>0</v>
      </c>
      <c r="U17">
        <v>348.97500000000002</v>
      </c>
      <c r="V17">
        <v>20.37</v>
      </c>
      <c r="W17">
        <v>23.199539999999999</v>
      </c>
      <c r="X17">
        <v>147.515625</v>
      </c>
      <c r="Y17">
        <v>0</v>
      </c>
      <c r="Z17">
        <v>6.5537999999999998</v>
      </c>
      <c r="AA17">
        <v>26.07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8.8740000000000006</v>
      </c>
      <c r="AG17">
        <v>37.166400000000003</v>
      </c>
      <c r="AH17">
        <v>152.94049999999999</v>
      </c>
      <c r="AI17">
        <v>2.5459999999999998</v>
      </c>
      <c r="AJ17">
        <v>0</v>
      </c>
      <c r="AK17">
        <v>50.252400000000002</v>
      </c>
      <c r="AL17">
        <v>79.364599999999996</v>
      </c>
      <c r="AM17">
        <v>0</v>
      </c>
      <c r="AN17">
        <v>0.59302999999999995</v>
      </c>
      <c r="AO17">
        <v>29.4</v>
      </c>
      <c r="AP17">
        <v>11.529</v>
      </c>
      <c r="AQ17">
        <v>14.805</v>
      </c>
      <c r="AR17">
        <v>4.4160000000000004</v>
      </c>
      <c r="AS17">
        <v>26.904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71.930000000000007</v>
      </c>
      <c r="BA17">
        <f t="shared" si="1"/>
        <v>2296.8294759999999</v>
      </c>
      <c r="BB17">
        <v>14</v>
      </c>
      <c r="BD17">
        <v>22.5</v>
      </c>
      <c r="BE17">
        <v>3.72</v>
      </c>
      <c r="BF17">
        <v>0.88</v>
      </c>
      <c r="BG17">
        <v>1.8</v>
      </c>
      <c r="BH17">
        <v>5.59</v>
      </c>
      <c r="BI17">
        <v>4.5999999999999996</v>
      </c>
      <c r="BJ17">
        <v>2.99</v>
      </c>
      <c r="BK17">
        <v>3.77</v>
      </c>
      <c r="BL17">
        <v>0.92</v>
      </c>
      <c r="BM17">
        <v>0</v>
      </c>
      <c r="BN17">
        <v>0.48</v>
      </c>
      <c r="BO17">
        <v>15</v>
      </c>
      <c r="BP17">
        <v>3.84</v>
      </c>
      <c r="BQ17">
        <v>4.28</v>
      </c>
      <c r="BR17">
        <v>1.1399999999999999</v>
      </c>
      <c r="BS17">
        <v>0.42</v>
      </c>
      <c r="BT17">
        <v>0</v>
      </c>
      <c r="BU17">
        <v>0</v>
      </c>
      <c r="BV17">
        <v>0</v>
      </c>
      <c r="BW17">
        <f t="shared" si="2"/>
        <v>71.930000000000007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187.73820000000001</v>
      </c>
      <c r="L18">
        <v>406.51</v>
      </c>
      <c r="M18">
        <v>46</v>
      </c>
      <c r="N18">
        <v>118.125</v>
      </c>
      <c r="O18">
        <v>123.66562500000001</v>
      </c>
      <c r="P18">
        <v>124.5</v>
      </c>
      <c r="Q18">
        <v>18.277699999999999</v>
      </c>
      <c r="R18">
        <v>36.622999999999998</v>
      </c>
      <c r="S18">
        <v>22.687000000000001</v>
      </c>
      <c r="T18">
        <v>0</v>
      </c>
      <c r="U18">
        <v>348.97500000000002</v>
      </c>
      <c r="V18">
        <v>20.37</v>
      </c>
      <c r="W18">
        <v>23.199539999999999</v>
      </c>
      <c r="X18">
        <v>147.515625</v>
      </c>
      <c r="Y18">
        <v>0</v>
      </c>
      <c r="Z18">
        <v>6.5537999999999998</v>
      </c>
      <c r="AA18">
        <v>26.07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8.8740000000000006</v>
      </c>
      <c r="AG18">
        <v>37.166400000000003</v>
      </c>
      <c r="AH18">
        <v>152.94049999999999</v>
      </c>
      <c r="AI18">
        <v>2.5459999999999998</v>
      </c>
      <c r="AJ18">
        <v>0</v>
      </c>
      <c r="AK18">
        <v>50.252400000000002</v>
      </c>
      <c r="AL18">
        <v>79.364599999999996</v>
      </c>
      <c r="AM18">
        <v>0</v>
      </c>
      <c r="AN18">
        <v>0.59302999999999995</v>
      </c>
      <c r="AO18">
        <v>29.4</v>
      </c>
      <c r="AP18">
        <v>11.529</v>
      </c>
      <c r="AQ18">
        <v>0</v>
      </c>
      <c r="AR18">
        <v>4.4160000000000004</v>
      </c>
      <c r="AS18">
        <v>26.904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71.930000000000007</v>
      </c>
      <c r="BA18">
        <f t="shared" si="1"/>
        <v>2290.8044759999998</v>
      </c>
      <c r="BB18">
        <v>15</v>
      </c>
      <c r="BD18">
        <v>22.5</v>
      </c>
      <c r="BE18">
        <v>3.72</v>
      </c>
      <c r="BF18">
        <v>0.88</v>
      </c>
      <c r="BG18">
        <v>1.8</v>
      </c>
      <c r="BH18">
        <v>5.59</v>
      </c>
      <c r="BI18">
        <v>4.5999999999999996</v>
      </c>
      <c r="BJ18">
        <v>2.99</v>
      </c>
      <c r="BK18">
        <v>3.77</v>
      </c>
      <c r="BL18">
        <v>0.92</v>
      </c>
      <c r="BM18">
        <v>0</v>
      </c>
      <c r="BN18">
        <v>0.48</v>
      </c>
      <c r="BO18">
        <v>15</v>
      </c>
      <c r="BP18">
        <v>3.84</v>
      </c>
      <c r="BQ18">
        <v>4.28</v>
      </c>
      <c r="BR18">
        <v>1.1399999999999999</v>
      </c>
      <c r="BS18">
        <v>0.42</v>
      </c>
      <c r="BT18">
        <v>0</v>
      </c>
      <c r="BU18">
        <v>0</v>
      </c>
      <c r="BV18">
        <v>0</v>
      </c>
      <c r="BW18">
        <f t="shared" si="2"/>
        <v>71.930000000000007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187.73820000000001</v>
      </c>
      <c r="L19">
        <v>364.84</v>
      </c>
      <c r="M19">
        <v>46</v>
      </c>
      <c r="N19">
        <v>118.125</v>
      </c>
      <c r="O19">
        <v>123.66562500000001</v>
      </c>
      <c r="P19">
        <v>124.5</v>
      </c>
      <c r="Q19">
        <v>18.277699999999999</v>
      </c>
      <c r="R19">
        <v>36.622999999999998</v>
      </c>
      <c r="S19">
        <v>22.687000000000001</v>
      </c>
      <c r="T19">
        <v>0</v>
      </c>
      <c r="U19">
        <v>348.97500000000002</v>
      </c>
      <c r="V19">
        <v>20.37</v>
      </c>
      <c r="W19">
        <v>23.199539999999999</v>
      </c>
      <c r="X19">
        <v>147.515625</v>
      </c>
      <c r="Y19">
        <v>0</v>
      </c>
      <c r="Z19">
        <v>6.5537999999999998</v>
      </c>
      <c r="AA19">
        <v>26.07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8.8740000000000006</v>
      </c>
      <c r="AG19">
        <v>37.166400000000003</v>
      </c>
      <c r="AH19">
        <v>152.94049999999999</v>
      </c>
      <c r="AI19">
        <v>2.5459999999999998</v>
      </c>
      <c r="AJ19">
        <v>0</v>
      </c>
      <c r="AK19">
        <v>50.252400000000002</v>
      </c>
      <c r="AL19">
        <v>79.364599999999996</v>
      </c>
      <c r="AM19">
        <v>0</v>
      </c>
      <c r="AN19">
        <v>0.59302999999999995</v>
      </c>
      <c r="AO19">
        <v>29.4</v>
      </c>
      <c r="AP19">
        <v>11.529</v>
      </c>
      <c r="AQ19">
        <v>0</v>
      </c>
      <c r="AR19">
        <v>4.4160000000000004</v>
      </c>
      <c r="AS19">
        <v>26.904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71.930000000000007</v>
      </c>
      <c r="BA19">
        <f t="shared" si="1"/>
        <v>2249.1344760000002</v>
      </c>
      <c r="BB19">
        <v>16</v>
      </c>
      <c r="BD19">
        <v>22.5</v>
      </c>
      <c r="BE19">
        <v>3.72</v>
      </c>
      <c r="BF19">
        <v>0.88</v>
      </c>
      <c r="BG19">
        <v>1.8</v>
      </c>
      <c r="BH19">
        <v>5.59</v>
      </c>
      <c r="BI19">
        <v>4.5999999999999996</v>
      </c>
      <c r="BJ19">
        <v>2.99</v>
      </c>
      <c r="BK19">
        <v>3.77</v>
      </c>
      <c r="BL19">
        <v>0.92</v>
      </c>
      <c r="BM19">
        <v>0</v>
      </c>
      <c r="BN19">
        <v>0.48</v>
      </c>
      <c r="BO19">
        <v>15</v>
      </c>
      <c r="BP19">
        <v>3.84</v>
      </c>
      <c r="BQ19">
        <v>4.28</v>
      </c>
      <c r="BR19">
        <v>1.1399999999999999</v>
      </c>
      <c r="BS19">
        <v>0.42</v>
      </c>
      <c r="BT19">
        <v>0</v>
      </c>
      <c r="BU19">
        <v>0</v>
      </c>
      <c r="BV19">
        <v>0</v>
      </c>
      <c r="BW19">
        <f t="shared" si="2"/>
        <v>71.930000000000007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184.78540000000001</v>
      </c>
      <c r="L20">
        <v>343</v>
      </c>
      <c r="M20">
        <v>46</v>
      </c>
      <c r="N20">
        <v>118.125</v>
      </c>
      <c r="O20">
        <v>123.66562500000001</v>
      </c>
      <c r="P20">
        <v>124.5</v>
      </c>
      <c r="Q20">
        <v>18.277699999999999</v>
      </c>
      <c r="R20">
        <v>36.622999999999998</v>
      </c>
      <c r="S20">
        <v>22.687000000000001</v>
      </c>
      <c r="T20">
        <v>0</v>
      </c>
      <c r="U20">
        <v>348.97500000000002</v>
      </c>
      <c r="V20">
        <v>20.37</v>
      </c>
      <c r="W20">
        <v>23.199539999999999</v>
      </c>
      <c r="X20">
        <v>147.515625</v>
      </c>
      <c r="Y20">
        <v>0</v>
      </c>
      <c r="Z20">
        <v>13.1076</v>
      </c>
      <c r="AA20">
        <v>26.07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8.8740000000000006</v>
      </c>
      <c r="AG20">
        <v>37.166400000000003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0</v>
      </c>
      <c r="AN20">
        <v>0.59302999999999995</v>
      </c>
      <c r="AO20">
        <v>29.4</v>
      </c>
      <c r="AP20">
        <v>11.529</v>
      </c>
      <c r="AQ20">
        <v>0</v>
      </c>
      <c r="AR20">
        <v>26.495999999999999</v>
      </c>
      <c r="AS20">
        <v>26.904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71.930000000000007</v>
      </c>
      <c r="BA20">
        <f t="shared" si="1"/>
        <v>2264.432476</v>
      </c>
      <c r="BB20">
        <v>17</v>
      </c>
      <c r="BD20">
        <v>22.5</v>
      </c>
      <c r="BE20">
        <v>3.72</v>
      </c>
      <c r="BF20">
        <v>0.88</v>
      </c>
      <c r="BG20">
        <v>1.8</v>
      </c>
      <c r="BH20">
        <v>5.59</v>
      </c>
      <c r="BI20">
        <v>4.5999999999999996</v>
      </c>
      <c r="BJ20">
        <v>2.99</v>
      </c>
      <c r="BK20">
        <v>3.77</v>
      </c>
      <c r="BL20">
        <v>0.92</v>
      </c>
      <c r="BM20">
        <v>0</v>
      </c>
      <c r="BN20">
        <v>0.48</v>
      </c>
      <c r="BO20">
        <v>15</v>
      </c>
      <c r="BP20">
        <v>3.84</v>
      </c>
      <c r="BQ20">
        <v>4.28</v>
      </c>
      <c r="BR20">
        <v>1.1399999999999999</v>
      </c>
      <c r="BS20">
        <v>0.42</v>
      </c>
      <c r="BT20">
        <v>0</v>
      </c>
      <c r="BU20">
        <v>0</v>
      </c>
      <c r="BV20">
        <v>0</v>
      </c>
      <c r="BW20">
        <f t="shared" si="2"/>
        <v>71.930000000000007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184.78540000000001</v>
      </c>
      <c r="L21">
        <v>351.19</v>
      </c>
      <c r="M21">
        <v>46</v>
      </c>
      <c r="N21">
        <v>118.125</v>
      </c>
      <c r="O21">
        <v>123.66562500000001</v>
      </c>
      <c r="P21">
        <v>124.5</v>
      </c>
      <c r="Q21">
        <v>18.277699999999999</v>
      </c>
      <c r="R21">
        <v>36.622999999999998</v>
      </c>
      <c r="S21">
        <v>22.687000000000001</v>
      </c>
      <c r="T21">
        <v>0</v>
      </c>
      <c r="U21">
        <v>348.97500000000002</v>
      </c>
      <c r="V21">
        <v>20.37</v>
      </c>
      <c r="W21">
        <v>23.199539999999999</v>
      </c>
      <c r="X21">
        <v>147.515625</v>
      </c>
      <c r="Y21">
        <v>0</v>
      </c>
      <c r="Z21">
        <v>13.1076</v>
      </c>
      <c r="AA21">
        <v>26.07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8.8740000000000006</v>
      </c>
      <c r="AG21">
        <v>37.166400000000003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0</v>
      </c>
      <c r="AN21">
        <v>0.59302999999999995</v>
      </c>
      <c r="AO21">
        <v>29.4</v>
      </c>
      <c r="AP21">
        <v>11.529</v>
      </c>
      <c r="AQ21">
        <v>0</v>
      </c>
      <c r="AR21">
        <v>46.368000000000002</v>
      </c>
      <c r="AS21">
        <v>30.939599999999999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71.930000000000007</v>
      </c>
      <c r="BA21">
        <f t="shared" si="1"/>
        <v>2296.530076</v>
      </c>
      <c r="BB21">
        <v>18</v>
      </c>
      <c r="BD21">
        <v>22.5</v>
      </c>
      <c r="BE21">
        <v>3.72</v>
      </c>
      <c r="BF21">
        <v>0.88</v>
      </c>
      <c r="BG21">
        <v>1.8</v>
      </c>
      <c r="BH21">
        <v>5.59</v>
      </c>
      <c r="BI21">
        <v>4.5999999999999996</v>
      </c>
      <c r="BJ21">
        <v>2.99</v>
      </c>
      <c r="BK21">
        <v>3.77</v>
      </c>
      <c r="BL21">
        <v>0.92</v>
      </c>
      <c r="BM21">
        <v>0</v>
      </c>
      <c r="BN21">
        <v>0.48</v>
      </c>
      <c r="BO21">
        <v>15</v>
      </c>
      <c r="BP21">
        <v>3.84</v>
      </c>
      <c r="BQ21">
        <v>4.28</v>
      </c>
      <c r="BR21">
        <v>1.1399999999999999</v>
      </c>
      <c r="BS21">
        <v>0.42</v>
      </c>
      <c r="BT21">
        <v>0</v>
      </c>
      <c r="BU21">
        <v>0</v>
      </c>
      <c r="BV21">
        <v>0</v>
      </c>
      <c r="BW21">
        <f t="shared" si="2"/>
        <v>71.930000000000007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184.78540000000001</v>
      </c>
      <c r="L22">
        <v>364.06</v>
      </c>
      <c r="M22">
        <v>46</v>
      </c>
      <c r="N22">
        <v>118.125</v>
      </c>
      <c r="O22">
        <v>123.66562500000001</v>
      </c>
      <c r="P22">
        <v>124.5</v>
      </c>
      <c r="Q22">
        <v>18.277699999999999</v>
      </c>
      <c r="R22">
        <v>36.622999999999998</v>
      </c>
      <c r="S22">
        <v>22.687000000000001</v>
      </c>
      <c r="T22">
        <v>0</v>
      </c>
      <c r="U22">
        <v>348.97500000000002</v>
      </c>
      <c r="V22">
        <v>20.37</v>
      </c>
      <c r="W22">
        <v>23.199539999999999</v>
      </c>
      <c r="X22">
        <v>147.515625</v>
      </c>
      <c r="Y22">
        <v>0</v>
      </c>
      <c r="Z22">
        <v>13.1076</v>
      </c>
      <c r="AA22">
        <v>26.07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8.8740000000000006</v>
      </c>
      <c r="AG22">
        <v>37.166400000000003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0</v>
      </c>
      <c r="AN22">
        <v>0.59302999999999995</v>
      </c>
      <c r="AO22">
        <v>29.4</v>
      </c>
      <c r="AP22">
        <v>11.529</v>
      </c>
      <c r="AQ22">
        <v>0</v>
      </c>
      <c r="AR22">
        <v>46.368000000000002</v>
      </c>
      <c r="AS22">
        <v>30.939599999999999</v>
      </c>
      <c r="AT22">
        <v>13.183999999999999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71.930000000000007</v>
      </c>
      <c r="BA22">
        <f t="shared" si="1"/>
        <v>2309.4000760000004</v>
      </c>
      <c r="BB22">
        <v>19</v>
      </c>
      <c r="BD22">
        <v>22.5</v>
      </c>
      <c r="BE22">
        <v>3.72</v>
      </c>
      <c r="BF22">
        <v>0.88</v>
      </c>
      <c r="BG22">
        <v>1.8</v>
      </c>
      <c r="BH22">
        <v>5.59</v>
      </c>
      <c r="BI22">
        <v>4.5999999999999996</v>
      </c>
      <c r="BJ22">
        <v>2.99</v>
      </c>
      <c r="BK22">
        <v>3.77</v>
      </c>
      <c r="BL22">
        <v>0.92</v>
      </c>
      <c r="BM22">
        <v>0</v>
      </c>
      <c r="BN22">
        <v>0.48</v>
      </c>
      <c r="BO22">
        <v>15</v>
      </c>
      <c r="BP22">
        <v>3.84</v>
      </c>
      <c r="BQ22">
        <v>4.28</v>
      </c>
      <c r="BR22">
        <v>1.1399999999999999</v>
      </c>
      <c r="BS22">
        <v>0.42</v>
      </c>
      <c r="BT22">
        <v>0</v>
      </c>
      <c r="BU22">
        <v>0</v>
      </c>
      <c r="BV22">
        <v>0</v>
      </c>
      <c r="BW22">
        <f t="shared" si="2"/>
        <v>71.930000000000007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184.78540000000001</v>
      </c>
      <c r="L23">
        <v>344.42</v>
      </c>
      <c r="M23">
        <v>46</v>
      </c>
      <c r="N23">
        <v>118.125</v>
      </c>
      <c r="O23">
        <v>123.66562500000001</v>
      </c>
      <c r="P23">
        <v>124.5</v>
      </c>
      <c r="Q23">
        <v>18.277699999999999</v>
      </c>
      <c r="R23">
        <v>36.622999999999998</v>
      </c>
      <c r="S23">
        <v>22.687000000000001</v>
      </c>
      <c r="T23">
        <v>0</v>
      </c>
      <c r="U23">
        <v>348.97500000000002</v>
      </c>
      <c r="V23">
        <v>20.37</v>
      </c>
      <c r="W23">
        <v>23.199539999999999</v>
      </c>
      <c r="X23">
        <v>147.515625</v>
      </c>
      <c r="Y23">
        <v>0</v>
      </c>
      <c r="Z23">
        <v>13.1076</v>
      </c>
      <c r="AA23">
        <v>26.07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8.8740000000000006</v>
      </c>
      <c r="AG23">
        <v>37.166400000000003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0</v>
      </c>
      <c r="AN23">
        <v>0.59302999999999995</v>
      </c>
      <c r="AO23">
        <v>29.4</v>
      </c>
      <c r="AP23">
        <v>11.529</v>
      </c>
      <c r="AQ23">
        <v>0</v>
      </c>
      <c r="AR23">
        <v>46.368000000000002</v>
      </c>
      <c r="AS23">
        <v>30.939599999999999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71.940000000000012</v>
      </c>
      <c r="BA23">
        <f t="shared" si="1"/>
        <v>2265.1430360000004</v>
      </c>
      <c r="BB23">
        <v>20</v>
      </c>
      <c r="BD23">
        <v>22.5</v>
      </c>
      <c r="BE23">
        <v>3.72</v>
      </c>
      <c r="BF23">
        <v>0.88</v>
      </c>
      <c r="BG23">
        <v>1.8</v>
      </c>
      <c r="BH23">
        <v>5.59</v>
      </c>
      <c r="BI23">
        <v>4.5999999999999996</v>
      </c>
      <c r="BJ23">
        <v>2.99</v>
      </c>
      <c r="BK23">
        <v>3.77</v>
      </c>
      <c r="BL23">
        <v>0.92</v>
      </c>
      <c r="BM23">
        <v>0</v>
      </c>
      <c r="BN23">
        <v>0.48</v>
      </c>
      <c r="BO23">
        <v>15</v>
      </c>
      <c r="BP23">
        <v>3.84</v>
      </c>
      <c r="BQ23">
        <v>4.28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71.940000000000012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435.24970000000002</v>
      </c>
      <c r="M24">
        <v>46</v>
      </c>
      <c r="N24">
        <v>118.125</v>
      </c>
      <c r="O24">
        <v>123.66562500000001</v>
      </c>
      <c r="P24">
        <v>124.5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20.37</v>
      </c>
      <c r="W24">
        <v>23.199539999999999</v>
      </c>
      <c r="X24">
        <v>147.515625</v>
      </c>
      <c r="Y24">
        <v>0</v>
      </c>
      <c r="Z24">
        <v>13.1076</v>
      </c>
      <c r="AA24">
        <v>26.07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8.8740000000000006</v>
      </c>
      <c r="AG24">
        <v>37.166400000000003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0</v>
      </c>
      <c r="AN24">
        <v>0.59302999999999995</v>
      </c>
      <c r="AO24">
        <v>29.4</v>
      </c>
      <c r="AP24">
        <v>11.529</v>
      </c>
      <c r="AQ24">
        <v>0</v>
      </c>
      <c r="AR24">
        <v>46.368000000000002</v>
      </c>
      <c r="AS24">
        <v>30.939599999999999</v>
      </c>
      <c r="AT24">
        <v>13.183999999999999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71.940000000000012</v>
      </c>
      <c r="BA24">
        <f t="shared" si="1"/>
        <v>2399.7299360000002</v>
      </c>
      <c r="BB24">
        <v>21</v>
      </c>
      <c r="BD24">
        <v>22.5</v>
      </c>
      <c r="BE24">
        <v>3.72</v>
      </c>
      <c r="BF24">
        <v>0.88</v>
      </c>
      <c r="BG24">
        <v>1.8</v>
      </c>
      <c r="BH24">
        <v>5.59</v>
      </c>
      <c r="BI24">
        <v>4.5999999999999996</v>
      </c>
      <c r="BJ24">
        <v>2.99</v>
      </c>
      <c r="BK24">
        <v>3.77</v>
      </c>
      <c r="BL24">
        <v>0.92</v>
      </c>
      <c r="BM24">
        <v>0</v>
      </c>
      <c r="BN24">
        <v>0.48</v>
      </c>
      <c r="BO24">
        <v>15</v>
      </c>
      <c r="BP24">
        <v>3.84</v>
      </c>
      <c r="BQ24">
        <v>4.28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71.940000000000012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637.78486099999998</v>
      </c>
      <c r="M25">
        <v>46</v>
      </c>
      <c r="N25">
        <v>118.125</v>
      </c>
      <c r="O25">
        <v>123.66562500000001</v>
      </c>
      <c r="P25">
        <v>124.5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20.37</v>
      </c>
      <c r="W25">
        <v>23.199539999999999</v>
      </c>
      <c r="X25">
        <v>147.515625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8.8740000000000006</v>
      </c>
      <c r="AG25">
        <v>37.166400000000003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0</v>
      </c>
      <c r="AN25">
        <v>0.59302999999999995</v>
      </c>
      <c r="AO25">
        <v>29.4</v>
      </c>
      <c r="AP25">
        <v>11.529</v>
      </c>
      <c r="AQ25">
        <v>0</v>
      </c>
      <c r="AR25">
        <v>46.368000000000002</v>
      </c>
      <c r="AS25">
        <v>30.939599999999999</v>
      </c>
      <c r="AT25">
        <v>13.183999999999999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71.940000000000012</v>
      </c>
      <c r="BA25">
        <f t="shared" si="1"/>
        <v>2591.5964570000001</v>
      </c>
      <c r="BB25">
        <v>22</v>
      </c>
      <c r="BD25">
        <v>22.5</v>
      </c>
      <c r="BE25">
        <v>3.72</v>
      </c>
      <c r="BF25">
        <v>0.88</v>
      </c>
      <c r="BG25">
        <v>1.8</v>
      </c>
      <c r="BH25">
        <v>5.59</v>
      </c>
      <c r="BI25">
        <v>4.5999999999999996</v>
      </c>
      <c r="BJ25">
        <v>2.99</v>
      </c>
      <c r="BK25">
        <v>3.77</v>
      </c>
      <c r="BL25">
        <v>0.92</v>
      </c>
      <c r="BM25">
        <v>0</v>
      </c>
      <c r="BN25">
        <v>0.48</v>
      </c>
      <c r="BO25">
        <v>15</v>
      </c>
      <c r="BP25">
        <v>3.84</v>
      </c>
      <c r="BQ25">
        <v>4.28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71.940000000000012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46</v>
      </c>
      <c r="N26">
        <v>118.125</v>
      </c>
      <c r="O26">
        <v>123.66562500000001</v>
      </c>
      <c r="P26">
        <v>124.5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20.37</v>
      </c>
      <c r="W26">
        <v>23.199539999999999</v>
      </c>
      <c r="X26">
        <v>147.515625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8.8740000000000006</v>
      </c>
      <c r="AG26">
        <v>37.166400000000003</v>
      </c>
      <c r="AH26">
        <v>152.94049999999999</v>
      </c>
      <c r="AI26">
        <v>7.6379999999999999</v>
      </c>
      <c r="AJ26">
        <v>0</v>
      </c>
      <c r="AK26">
        <v>50.252400000000002</v>
      </c>
      <c r="AL26">
        <v>79.364599999999996</v>
      </c>
      <c r="AM26">
        <v>0</v>
      </c>
      <c r="AN26">
        <v>0.59302999999999995</v>
      </c>
      <c r="AO26">
        <v>29.4</v>
      </c>
      <c r="AP26">
        <v>11.529</v>
      </c>
      <c r="AQ26">
        <v>0</v>
      </c>
      <c r="AR26">
        <v>46.368000000000002</v>
      </c>
      <c r="AS26">
        <v>30.939599999999999</v>
      </c>
      <c r="AT26">
        <v>13.183999999999999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72.070000000000007</v>
      </c>
      <c r="BA26">
        <f t="shared" si="1"/>
        <v>2610.9106959999999</v>
      </c>
      <c r="BB26">
        <v>23</v>
      </c>
      <c r="BD26">
        <v>22.5</v>
      </c>
      <c r="BE26">
        <v>3.72</v>
      </c>
      <c r="BF26">
        <v>0.88</v>
      </c>
      <c r="BG26">
        <v>1.8</v>
      </c>
      <c r="BH26">
        <v>5.59</v>
      </c>
      <c r="BI26">
        <v>4.5999999999999996</v>
      </c>
      <c r="BJ26">
        <v>2.99</v>
      </c>
      <c r="BK26">
        <v>3.86</v>
      </c>
      <c r="BL26">
        <v>0.96</v>
      </c>
      <c r="BM26">
        <v>0</v>
      </c>
      <c r="BN26">
        <v>0.48</v>
      </c>
      <c r="BO26">
        <v>15</v>
      </c>
      <c r="BP26">
        <v>3.84</v>
      </c>
      <c r="BQ26">
        <v>4.28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72.070000000000007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124.5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20.37</v>
      </c>
      <c r="W27">
        <v>23.199539999999999</v>
      </c>
      <c r="X27">
        <v>147.515625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37.166400000000003</v>
      </c>
      <c r="AH27">
        <v>152.94049999999999</v>
      </c>
      <c r="AI27">
        <v>10.183999999999999</v>
      </c>
      <c r="AJ27">
        <v>0</v>
      </c>
      <c r="AK27">
        <v>50.252400000000002</v>
      </c>
      <c r="AL27">
        <v>79.364599999999996</v>
      </c>
      <c r="AM27">
        <v>0</v>
      </c>
      <c r="AN27">
        <v>0.59302999999999995</v>
      </c>
      <c r="AO27">
        <v>29.4</v>
      </c>
      <c r="AP27">
        <v>11.529</v>
      </c>
      <c r="AQ27">
        <v>0</v>
      </c>
      <c r="AR27">
        <v>46.368000000000002</v>
      </c>
      <c r="AS27">
        <v>30.939599999999999</v>
      </c>
      <c r="AT27">
        <v>13.183999999999999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72.319999999999993</v>
      </c>
      <c r="BA27">
        <f t="shared" si="1"/>
        <v>2613.7066960000002</v>
      </c>
      <c r="BB27">
        <v>24</v>
      </c>
      <c r="BD27">
        <v>22.5</v>
      </c>
      <c r="BE27">
        <v>3.81</v>
      </c>
      <c r="BF27">
        <v>0.84</v>
      </c>
      <c r="BG27">
        <v>1.85</v>
      </c>
      <c r="BH27">
        <v>5.59</v>
      </c>
      <c r="BI27">
        <v>4.5999999999999996</v>
      </c>
      <c r="BJ27">
        <v>2.99</v>
      </c>
      <c r="BK27">
        <v>3.86</v>
      </c>
      <c r="BL27">
        <v>1</v>
      </c>
      <c r="BM27">
        <v>0</v>
      </c>
      <c r="BN27">
        <v>0.5</v>
      </c>
      <c r="BO27">
        <v>15</v>
      </c>
      <c r="BP27">
        <v>3.85</v>
      </c>
      <c r="BQ27">
        <v>4.41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72.319999999999993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124.5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20.37</v>
      </c>
      <c r="W28">
        <v>23.199539999999999</v>
      </c>
      <c r="X28">
        <v>147.515625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37.166400000000003</v>
      </c>
      <c r="AH28">
        <v>152.94049999999999</v>
      </c>
      <c r="AI28">
        <v>65.432199999999995</v>
      </c>
      <c r="AJ28">
        <v>0</v>
      </c>
      <c r="AK28">
        <v>50.252400000000002</v>
      </c>
      <c r="AL28">
        <v>79.364599999999996</v>
      </c>
      <c r="AM28">
        <v>0</v>
      </c>
      <c r="AN28">
        <v>0.59302999999999995</v>
      </c>
      <c r="AO28">
        <v>29.4</v>
      </c>
      <c r="AP28">
        <v>11.529</v>
      </c>
      <c r="AQ28">
        <v>0</v>
      </c>
      <c r="AR28">
        <v>46.368000000000002</v>
      </c>
      <c r="AS28">
        <v>30.939599999999999</v>
      </c>
      <c r="AT28">
        <v>13.183999999999999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72.319999999999993</v>
      </c>
      <c r="BA28">
        <f t="shared" si="1"/>
        <v>2668.9548960000002</v>
      </c>
      <c r="BB28">
        <v>25</v>
      </c>
      <c r="BD28">
        <v>22.5</v>
      </c>
      <c r="BE28">
        <v>3.81</v>
      </c>
      <c r="BF28">
        <v>0.84</v>
      </c>
      <c r="BG28">
        <v>1.85</v>
      </c>
      <c r="BH28">
        <v>5.59</v>
      </c>
      <c r="BI28">
        <v>4.5999999999999996</v>
      </c>
      <c r="BJ28">
        <v>2.99</v>
      </c>
      <c r="BK28">
        <v>3.86</v>
      </c>
      <c r="BL28">
        <v>1</v>
      </c>
      <c r="BM28">
        <v>0</v>
      </c>
      <c r="BN28">
        <v>0.5</v>
      </c>
      <c r="BO28">
        <v>15</v>
      </c>
      <c r="BP28">
        <v>3.85</v>
      </c>
      <c r="BQ28">
        <v>4.41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72.319999999999993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20.37</v>
      </c>
      <c r="W29">
        <v>23.199539999999999</v>
      </c>
      <c r="X29">
        <v>147.515625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37.166400000000003</v>
      </c>
      <c r="AH29">
        <v>152.94049999999999</v>
      </c>
      <c r="AI29">
        <v>65.432199999999995</v>
      </c>
      <c r="AJ29">
        <v>0</v>
      </c>
      <c r="AK29">
        <v>50.252400000000002</v>
      </c>
      <c r="AL29">
        <v>83.664000000000001</v>
      </c>
      <c r="AM29">
        <v>0</v>
      </c>
      <c r="AN29">
        <v>0.59302999999999995</v>
      </c>
      <c r="AO29">
        <v>29.4</v>
      </c>
      <c r="AP29">
        <v>11.529</v>
      </c>
      <c r="AQ29">
        <v>0</v>
      </c>
      <c r="AR29">
        <v>46.368000000000002</v>
      </c>
      <c r="AS29">
        <v>30.939599999999999</v>
      </c>
      <c r="AT29">
        <v>13.183999999999999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72.259999999999991</v>
      </c>
      <c r="BA29">
        <f t="shared" si="1"/>
        <v>2673.1942960000006</v>
      </c>
      <c r="BB29">
        <v>26</v>
      </c>
      <c r="BD29">
        <v>22.5</v>
      </c>
      <c r="BE29">
        <v>3.81</v>
      </c>
      <c r="BF29">
        <v>0.84</v>
      </c>
      <c r="BG29">
        <v>1.85</v>
      </c>
      <c r="BH29">
        <v>5.59</v>
      </c>
      <c r="BI29">
        <v>4.5999999999999996</v>
      </c>
      <c r="BJ29">
        <v>2.99</v>
      </c>
      <c r="BK29">
        <v>3.86</v>
      </c>
      <c r="BL29">
        <v>0.94</v>
      </c>
      <c r="BM29">
        <v>0</v>
      </c>
      <c r="BN29">
        <v>0.5</v>
      </c>
      <c r="BO29">
        <v>15</v>
      </c>
      <c r="BP29">
        <v>3.85</v>
      </c>
      <c r="BQ29">
        <v>4.41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72.259999999999991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20.37</v>
      </c>
      <c r="W30">
        <v>23.199539999999999</v>
      </c>
      <c r="X30">
        <v>147.515625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37.166400000000003</v>
      </c>
      <c r="AH30">
        <v>152.94049999999999</v>
      </c>
      <c r="AI30">
        <v>65.432199999999995</v>
      </c>
      <c r="AJ30">
        <v>0</v>
      </c>
      <c r="AK30">
        <v>50.252400000000002</v>
      </c>
      <c r="AL30">
        <v>83.664000000000001</v>
      </c>
      <c r="AM30">
        <v>0</v>
      </c>
      <c r="AN30">
        <v>0.59302999999999995</v>
      </c>
      <c r="AO30">
        <v>29.4</v>
      </c>
      <c r="AP30">
        <v>11.529</v>
      </c>
      <c r="AQ30">
        <v>0</v>
      </c>
      <c r="AR30">
        <v>46.368000000000002</v>
      </c>
      <c r="AS30">
        <v>30.939599999999999</v>
      </c>
      <c r="AT30">
        <v>13.183999999999999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72.259999999999991</v>
      </c>
      <c r="BA30">
        <f t="shared" si="1"/>
        <v>2673.1942960000006</v>
      </c>
      <c r="BB30">
        <v>27</v>
      </c>
      <c r="BD30">
        <v>22.5</v>
      </c>
      <c r="BE30">
        <v>3.81</v>
      </c>
      <c r="BF30">
        <v>0.84</v>
      </c>
      <c r="BG30">
        <v>1.85</v>
      </c>
      <c r="BH30">
        <v>5.59</v>
      </c>
      <c r="BI30">
        <v>4.5999999999999996</v>
      </c>
      <c r="BJ30">
        <v>2.99</v>
      </c>
      <c r="BK30">
        <v>3.86</v>
      </c>
      <c r="BL30">
        <v>0.94</v>
      </c>
      <c r="BM30">
        <v>0</v>
      </c>
      <c r="BN30">
        <v>0.5</v>
      </c>
      <c r="BO30">
        <v>15</v>
      </c>
      <c r="BP30">
        <v>3.85</v>
      </c>
      <c r="BQ30">
        <v>4.41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72.259999999999991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124.5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20.37</v>
      </c>
      <c r="W31">
        <v>23.199539999999999</v>
      </c>
      <c r="X31">
        <v>147.515625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37.166400000000003</v>
      </c>
      <c r="AH31">
        <v>152.94049999999999</v>
      </c>
      <c r="AI31">
        <v>65.432199999999995</v>
      </c>
      <c r="AJ31">
        <v>0</v>
      </c>
      <c r="AK31">
        <v>50.252400000000002</v>
      </c>
      <c r="AL31">
        <v>83.664000000000001</v>
      </c>
      <c r="AM31">
        <v>0</v>
      </c>
      <c r="AN31">
        <v>0.59302999999999995</v>
      </c>
      <c r="AO31">
        <v>29.4</v>
      </c>
      <c r="AP31">
        <v>11.529</v>
      </c>
      <c r="AQ31">
        <v>0</v>
      </c>
      <c r="AR31">
        <v>46.368000000000002</v>
      </c>
      <c r="AS31">
        <v>32.688360000000003</v>
      </c>
      <c r="AT31">
        <v>13.183999999999999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72.179999999999993</v>
      </c>
      <c r="BA31">
        <f t="shared" si="1"/>
        <v>2674.8630560000001</v>
      </c>
      <c r="BB31">
        <v>28</v>
      </c>
      <c r="BD31">
        <v>22.5</v>
      </c>
      <c r="BE31">
        <v>3.81</v>
      </c>
      <c r="BF31">
        <v>0.84</v>
      </c>
      <c r="BG31">
        <v>1.85</v>
      </c>
      <c r="BH31">
        <v>5.59</v>
      </c>
      <c r="BI31">
        <v>4.5999999999999996</v>
      </c>
      <c r="BJ31">
        <v>2.99</v>
      </c>
      <c r="BK31">
        <v>3.8</v>
      </c>
      <c r="BL31">
        <v>0.92</v>
      </c>
      <c r="BM31">
        <v>0</v>
      </c>
      <c r="BN31">
        <v>0.5</v>
      </c>
      <c r="BO31">
        <v>15</v>
      </c>
      <c r="BP31">
        <v>3.85</v>
      </c>
      <c r="BQ31">
        <v>4.41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72.179999999999993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124.5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20.37</v>
      </c>
      <c r="W32">
        <v>23.199539999999999</v>
      </c>
      <c r="X32">
        <v>147.515625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37.166400000000003</v>
      </c>
      <c r="AH32">
        <v>152.94049999999999</v>
      </c>
      <c r="AI32">
        <v>65.432199999999995</v>
      </c>
      <c r="AJ32">
        <v>0</v>
      </c>
      <c r="AK32">
        <v>50.252400000000002</v>
      </c>
      <c r="AL32">
        <v>83.664000000000001</v>
      </c>
      <c r="AM32">
        <v>0</v>
      </c>
      <c r="AN32">
        <v>0.59302999999999995</v>
      </c>
      <c r="AO32">
        <v>29.4</v>
      </c>
      <c r="AP32">
        <v>11.529</v>
      </c>
      <c r="AQ32">
        <v>0</v>
      </c>
      <c r="AR32">
        <v>46.368000000000002</v>
      </c>
      <c r="AS32">
        <v>32.688360000000003</v>
      </c>
      <c r="AT32">
        <v>13.183999999999999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72.179999999999993</v>
      </c>
      <c r="BA32">
        <f t="shared" si="1"/>
        <v>2674.8630560000001</v>
      </c>
      <c r="BB32">
        <v>29</v>
      </c>
      <c r="BD32">
        <v>22.5</v>
      </c>
      <c r="BE32">
        <v>3.81</v>
      </c>
      <c r="BF32">
        <v>0.84</v>
      </c>
      <c r="BG32">
        <v>1.85</v>
      </c>
      <c r="BH32">
        <v>5.59</v>
      </c>
      <c r="BI32">
        <v>4.5999999999999996</v>
      </c>
      <c r="BJ32">
        <v>2.99</v>
      </c>
      <c r="BK32">
        <v>3.8</v>
      </c>
      <c r="BL32">
        <v>0.92</v>
      </c>
      <c r="BM32">
        <v>0</v>
      </c>
      <c r="BN32">
        <v>0.5</v>
      </c>
      <c r="BO32">
        <v>15</v>
      </c>
      <c r="BP32">
        <v>3.85</v>
      </c>
      <c r="BQ32">
        <v>4.41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72.179999999999993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583.11969999999997</v>
      </c>
      <c r="M33">
        <v>46</v>
      </c>
      <c r="N33">
        <v>118.125</v>
      </c>
      <c r="O33">
        <v>123.66562500000001</v>
      </c>
      <c r="P33">
        <v>124.5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20.37</v>
      </c>
      <c r="W33">
        <v>23.199539999999999</v>
      </c>
      <c r="X33">
        <v>147.515625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37.166400000000003</v>
      </c>
      <c r="AH33">
        <v>152.94049999999999</v>
      </c>
      <c r="AI33">
        <v>65.432199999999995</v>
      </c>
      <c r="AJ33">
        <v>0</v>
      </c>
      <c r="AK33">
        <v>50.252400000000002</v>
      </c>
      <c r="AL33">
        <v>83.664000000000001</v>
      </c>
      <c r="AM33">
        <v>0</v>
      </c>
      <c r="AN33">
        <v>0.59302999999999995</v>
      </c>
      <c r="AO33">
        <v>29.4</v>
      </c>
      <c r="AP33">
        <v>11.529</v>
      </c>
      <c r="AQ33">
        <v>0</v>
      </c>
      <c r="AR33">
        <v>46.368000000000002</v>
      </c>
      <c r="AS33">
        <v>32.688360000000003</v>
      </c>
      <c r="AT33">
        <v>13.183999999999999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72.209999999999994</v>
      </c>
      <c r="BA33">
        <f t="shared" si="1"/>
        <v>2604.8626560000007</v>
      </c>
      <c r="BB33">
        <v>30</v>
      </c>
      <c r="BD33">
        <v>22.5</v>
      </c>
      <c r="BE33">
        <v>3.81</v>
      </c>
      <c r="BF33">
        <v>0.87</v>
      </c>
      <c r="BG33">
        <v>1.85</v>
      </c>
      <c r="BH33">
        <v>5.59</v>
      </c>
      <c r="BI33">
        <v>4.5999999999999996</v>
      </c>
      <c r="BJ33">
        <v>2.99</v>
      </c>
      <c r="BK33">
        <v>3.8</v>
      </c>
      <c r="BL33">
        <v>0.92</v>
      </c>
      <c r="BM33">
        <v>0</v>
      </c>
      <c r="BN33">
        <v>0.5</v>
      </c>
      <c r="BO33">
        <v>15</v>
      </c>
      <c r="BP33">
        <v>3.85</v>
      </c>
      <c r="BQ33">
        <v>4.41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72.209999999999994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433.11970000000002</v>
      </c>
      <c r="M34">
        <v>46</v>
      </c>
      <c r="N34">
        <v>118.125</v>
      </c>
      <c r="O34">
        <v>123.66562500000001</v>
      </c>
      <c r="P34">
        <v>124.5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20.37</v>
      </c>
      <c r="W34">
        <v>23.199539999999999</v>
      </c>
      <c r="X34">
        <v>147.515625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37.166400000000003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0</v>
      </c>
      <c r="AN34">
        <v>0.59302999999999995</v>
      </c>
      <c r="AO34">
        <v>29.4</v>
      </c>
      <c r="AP34">
        <v>11.529</v>
      </c>
      <c r="AQ34">
        <v>0</v>
      </c>
      <c r="AR34">
        <v>46.368000000000002</v>
      </c>
      <c r="AS34">
        <v>32.688360000000003</v>
      </c>
      <c r="AT34">
        <v>13.183999999999999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72.209999999999994</v>
      </c>
      <c r="BA34">
        <f t="shared" si="1"/>
        <v>2403.4334560000007</v>
      </c>
      <c r="BB34">
        <v>31</v>
      </c>
      <c r="BD34">
        <v>22.5</v>
      </c>
      <c r="BE34">
        <v>3.81</v>
      </c>
      <c r="BF34">
        <v>0.87</v>
      </c>
      <c r="BG34">
        <v>1.85</v>
      </c>
      <c r="BH34">
        <v>5.59</v>
      </c>
      <c r="BI34">
        <v>4.5999999999999996</v>
      </c>
      <c r="BJ34">
        <v>2.99</v>
      </c>
      <c r="BK34">
        <v>3.8</v>
      </c>
      <c r="BL34">
        <v>0.92</v>
      </c>
      <c r="BM34">
        <v>0</v>
      </c>
      <c r="BN34">
        <v>0.5</v>
      </c>
      <c r="BO34">
        <v>15</v>
      </c>
      <c r="BP34">
        <v>3.85</v>
      </c>
      <c r="BQ34">
        <v>4.41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72.209999999999994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131.7919</v>
      </c>
      <c r="L35">
        <v>385.05970000000002</v>
      </c>
      <c r="M35">
        <v>46</v>
      </c>
      <c r="N35">
        <v>118.125</v>
      </c>
      <c r="O35">
        <v>123.66562500000001</v>
      </c>
      <c r="P35">
        <v>124.5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20.37</v>
      </c>
      <c r="W35">
        <v>23.199539999999999</v>
      </c>
      <c r="X35">
        <v>147.515625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37.166400000000003</v>
      </c>
      <c r="AH35">
        <v>152.94049999999999</v>
      </c>
      <c r="AI35">
        <v>3.1825000000000001</v>
      </c>
      <c r="AJ35">
        <v>0</v>
      </c>
      <c r="AK35">
        <v>50.252400000000002</v>
      </c>
      <c r="AL35">
        <v>79.364599999999996</v>
      </c>
      <c r="AM35">
        <v>0</v>
      </c>
      <c r="AN35">
        <v>0.59302999999999995</v>
      </c>
      <c r="AO35">
        <v>29.4</v>
      </c>
      <c r="AP35">
        <v>11.529</v>
      </c>
      <c r="AQ35">
        <v>0</v>
      </c>
      <c r="AR35">
        <v>46.368000000000002</v>
      </c>
      <c r="AS35">
        <v>32.688360000000003</v>
      </c>
      <c r="AT35">
        <v>13.183999999999999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72.179999999999993</v>
      </c>
      <c r="BA35">
        <f t="shared" si="1"/>
        <v>2256.4853559999997</v>
      </c>
      <c r="BB35">
        <v>32</v>
      </c>
      <c r="BD35">
        <v>22.5</v>
      </c>
      <c r="BE35">
        <v>3.81</v>
      </c>
      <c r="BF35">
        <v>0.84</v>
      </c>
      <c r="BG35">
        <v>1.85</v>
      </c>
      <c r="BH35">
        <v>5.59</v>
      </c>
      <c r="BI35">
        <v>4.5999999999999996</v>
      </c>
      <c r="BJ35">
        <v>2.99</v>
      </c>
      <c r="BK35">
        <v>3.8</v>
      </c>
      <c r="BL35">
        <v>0.92</v>
      </c>
      <c r="BM35">
        <v>0</v>
      </c>
      <c r="BN35">
        <v>0.5</v>
      </c>
      <c r="BO35">
        <v>15</v>
      </c>
      <c r="BP35">
        <v>3.85</v>
      </c>
      <c r="BQ35">
        <v>4.41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72.179999999999993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131.7919</v>
      </c>
      <c r="L36">
        <v>385.05970000000002</v>
      </c>
      <c r="M36">
        <v>46</v>
      </c>
      <c r="N36">
        <v>118.125</v>
      </c>
      <c r="O36">
        <v>123.66562500000001</v>
      </c>
      <c r="P36">
        <v>124.5</v>
      </c>
      <c r="Q36">
        <v>17.125599999999999</v>
      </c>
      <c r="R36">
        <v>32.384799999999998</v>
      </c>
      <c r="S36">
        <v>20.293600000000001</v>
      </c>
      <c r="T36">
        <v>0</v>
      </c>
      <c r="U36">
        <v>348.97500000000002</v>
      </c>
      <c r="V36">
        <v>16.37</v>
      </c>
      <c r="W36">
        <v>23.199539999999999</v>
      </c>
      <c r="X36">
        <v>147.515625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37.166400000000003</v>
      </c>
      <c r="AH36">
        <v>152.94049999999999</v>
      </c>
      <c r="AI36">
        <v>3.1825000000000001</v>
      </c>
      <c r="AJ36">
        <v>0</v>
      </c>
      <c r="AK36">
        <v>50.252400000000002</v>
      </c>
      <c r="AL36">
        <v>79.364599999999996</v>
      </c>
      <c r="AM36">
        <v>0</v>
      </c>
      <c r="AN36">
        <v>0.59302999999999995</v>
      </c>
      <c r="AO36">
        <v>29.4</v>
      </c>
      <c r="AP36">
        <v>11.529</v>
      </c>
      <c r="AQ36">
        <v>0</v>
      </c>
      <c r="AR36">
        <v>46.368000000000002</v>
      </c>
      <c r="AS36">
        <v>32.688360000000003</v>
      </c>
      <c r="AT36">
        <v>13.183999999999999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72.179999999999993</v>
      </c>
      <c r="BA36">
        <f t="shared" si="1"/>
        <v>2231.6891559999999</v>
      </c>
      <c r="BB36">
        <v>33</v>
      </c>
      <c r="BD36">
        <v>22.5</v>
      </c>
      <c r="BE36">
        <v>3.81</v>
      </c>
      <c r="BF36">
        <v>0.84</v>
      </c>
      <c r="BG36">
        <v>1.85</v>
      </c>
      <c r="BH36">
        <v>5.59</v>
      </c>
      <c r="BI36">
        <v>4.5999999999999996</v>
      </c>
      <c r="BJ36">
        <v>2.99</v>
      </c>
      <c r="BK36">
        <v>3.8</v>
      </c>
      <c r="BL36">
        <v>0.92</v>
      </c>
      <c r="BM36">
        <v>0</v>
      </c>
      <c r="BN36">
        <v>0.5</v>
      </c>
      <c r="BO36">
        <v>15</v>
      </c>
      <c r="BP36">
        <v>3.85</v>
      </c>
      <c r="BQ36">
        <v>4.41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72.179999999999993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</v>
      </c>
      <c r="L37">
        <v>338.81</v>
      </c>
      <c r="M37">
        <v>46</v>
      </c>
      <c r="N37">
        <v>118.125</v>
      </c>
      <c r="O37">
        <v>123.66562500000001</v>
      </c>
      <c r="P37">
        <v>124.5</v>
      </c>
      <c r="Q37">
        <v>13.583299999999999</v>
      </c>
      <c r="R37">
        <v>24.617699999999999</v>
      </c>
      <c r="S37">
        <v>15.5905</v>
      </c>
      <c r="T37">
        <v>0</v>
      </c>
      <c r="U37">
        <v>348.97500000000002</v>
      </c>
      <c r="V37">
        <v>11.1046</v>
      </c>
      <c r="W37">
        <v>23.199539999999999</v>
      </c>
      <c r="X37">
        <v>147.515625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37.166400000000003</v>
      </c>
      <c r="AH37">
        <v>152.94049999999999</v>
      </c>
      <c r="AI37">
        <v>3.1825000000000001</v>
      </c>
      <c r="AJ37">
        <v>0</v>
      </c>
      <c r="AK37">
        <v>50.252400000000002</v>
      </c>
      <c r="AL37">
        <v>79.364599999999996</v>
      </c>
      <c r="AM37">
        <v>0</v>
      </c>
      <c r="AN37">
        <v>0.59302999999999995</v>
      </c>
      <c r="AO37">
        <v>29.4</v>
      </c>
      <c r="AP37">
        <v>11.529</v>
      </c>
      <c r="AQ37">
        <v>0</v>
      </c>
      <c r="AR37">
        <v>46.368000000000002</v>
      </c>
      <c r="AS37">
        <v>30.939599999999999</v>
      </c>
      <c r="AT37">
        <v>13.8432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72.069999999999993</v>
      </c>
      <c r="BA37">
        <f t="shared" si="1"/>
        <v>2136.1700959999998</v>
      </c>
      <c r="BB37">
        <v>34</v>
      </c>
      <c r="BD37">
        <v>22.5</v>
      </c>
      <c r="BE37">
        <v>3.81</v>
      </c>
      <c r="BF37">
        <v>0.73</v>
      </c>
      <c r="BG37">
        <v>1.85</v>
      </c>
      <c r="BH37">
        <v>5.59</v>
      </c>
      <c r="BI37">
        <v>4.5999999999999996</v>
      </c>
      <c r="BJ37">
        <v>2.99</v>
      </c>
      <c r="BK37">
        <v>3.8</v>
      </c>
      <c r="BL37">
        <v>0.92</v>
      </c>
      <c r="BM37">
        <v>0</v>
      </c>
      <c r="BN37">
        <v>0.5</v>
      </c>
      <c r="BO37">
        <v>15</v>
      </c>
      <c r="BP37">
        <v>3.85</v>
      </c>
      <c r="BQ37">
        <v>4.41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72.069999999999993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105</v>
      </c>
      <c r="L38">
        <v>338.81</v>
      </c>
      <c r="M38">
        <v>46</v>
      </c>
      <c r="N38">
        <v>118.125</v>
      </c>
      <c r="O38">
        <v>123.66562500000001</v>
      </c>
      <c r="P38">
        <v>124.5</v>
      </c>
      <c r="Q38">
        <v>13.583299999999999</v>
      </c>
      <c r="R38">
        <v>24.617699999999999</v>
      </c>
      <c r="S38">
        <v>15.5905</v>
      </c>
      <c r="T38">
        <v>0</v>
      </c>
      <c r="U38">
        <v>348.97500000000002</v>
      </c>
      <c r="V38">
        <v>11.1046</v>
      </c>
      <c r="W38">
        <v>23.199539999999999</v>
      </c>
      <c r="X38">
        <v>147.515625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37.166400000000003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0.59302999999999995</v>
      </c>
      <c r="AO38">
        <v>29.4</v>
      </c>
      <c r="AP38">
        <v>11.529</v>
      </c>
      <c r="AQ38">
        <v>0</v>
      </c>
      <c r="AR38">
        <v>46.368000000000002</v>
      </c>
      <c r="AS38">
        <v>30.939599999999999</v>
      </c>
      <c r="AT38">
        <v>14.5024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72.069999999999993</v>
      </c>
      <c r="BA38">
        <f t="shared" si="1"/>
        <v>2147.6497960000002</v>
      </c>
      <c r="BB38">
        <v>35</v>
      </c>
      <c r="BD38">
        <v>22.5</v>
      </c>
      <c r="BE38">
        <v>3.81</v>
      </c>
      <c r="BF38">
        <v>0.73</v>
      </c>
      <c r="BG38">
        <v>1.85</v>
      </c>
      <c r="BH38">
        <v>5.59</v>
      </c>
      <c r="BI38">
        <v>4.5999999999999996</v>
      </c>
      <c r="BJ38">
        <v>2.99</v>
      </c>
      <c r="BK38">
        <v>3.8</v>
      </c>
      <c r="BL38">
        <v>0.92</v>
      </c>
      <c r="BM38">
        <v>0</v>
      </c>
      <c r="BN38">
        <v>0.5</v>
      </c>
      <c r="BO38">
        <v>15</v>
      </c>
      <c r="BP38">
        <v>3.85</v>
      </c>
      <c r="BQ38">
        <v>4.41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72.069999999999993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</v>
      </c>
      <c r="L39">
        <v>338.81</v>
      </c>
      <c r="M39">
        <v>46</v>
      </c>
      <c r="N39">
        <v>118.125</v>
      </c>
      <c r="O39">
        <v>123.66562500000001</v>
      </c>
      <c r="P39">
        <v>124.5</v>
      </c>
      <c r="Q39">
        <v>13.583299999999999</v>
      </c>
      <c r="R39">
        <v>24.617699999999999</v>
      </c>
      <c r="S39">
        <v>15.5905</v>
      </c>
      <c r="T39">
        <v>0</v>
      </c>
      <c r="U39">
        <v>348.97500000000002</v>
      </c>
      <c r="V39">
        <v>11.1046</v>
      </c>
      <c r="W39">
        <v>23.199539999999999</v>
      </c>
      <c r="X39">
        <v>147.515625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37.166400000000003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0.59302999999999995</v>
      </c>
      <c r="AO39">
        <v>29.4</v>
      </c>
      <c r="AP39">
        <v>11.529</v>
      </c>
      <c r="AQ39">
        <v>0</v>
      </c>
      <c r="AR39">
        <v>51.335999999999999</v>
      </c>
      <c r="AS39">
        <v>30.939599999999999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72.05</v>
      </c>
      <c r="BA39">
        <f t="shared" si="1"/>
        <v>2138.9638359999999</v>
      </c>
      <c r="BB39">
        <v>36</v>
      </c>
      <c r="BD39">
        <v>22.5</v>
      </c>
      <c r="BE39">
        <v>3.81</v>
      </c>
      <c r="BF39">
        <v>0.73</v>
      </c>
      <c r="BG39">
        <v>1.85</v>
      </c>
      <c r="BH39">
        <v>5.59</v>
      </c>
      <c r="BI39">
        <v>4.5999999999999996</v>
      </c>
      <c r="BJ39">
        <v>2.99</v>
      </c>
      <c r="BK39">
        <v>3.8</v>
      </c>
      <c r="BL39">
        <v>0.92</v>
      </c>
      <c r="BM39">
        <v>0</v>
      </c>
      <c r="BN39">
        <v>0.5</v>
      </c>
      <c r="BO39">
        <v>15</v>
      </c>
      <c r="BP39">
        <v>3.85</v>
      </c>
      <c r="BQ39">
        <v>4.41</v>
      </c>
      <c r="BR39">
        <v>1.08</v>
      </c>
      <c r="BS39">
        <v>0.42</v>
      </c>
      <c r="BT39">
        <v>0</v>
      </c>
      <c r="BU39">
        <v>0</v>
      </c>
      <c r="BV39">
        <v>0</v>
      </c>
      <c r="BW39">
        <f t="shared" si="2"/>
        <v>72.05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105</v>
      </c>
      <c r="L40">
        <v>338.81</v>
      </c>
      <c r="M40">
        <v>46</v>
      </c>
      <c r="N40">
        <v>118.125</v>
      </c>
      <c r="O40">
        <v>123.66562500000001</v>
      </c>
      <c r="P40">
        <v>124.5</v>
      </c>
      <c r="Q40">
        <v>13.583299999999999</v>
      </c>
      <c r="R40">
        <v>24.617699999999999</v>
      </c>
      <c r="S40">
        <v>15.5905</v>
      </c>
      <c r="T40">
        <v>0</v>
      </c>
      <c r="U40">
        <v>348.97500000000002</v>
      </c>
      <c r="V40">
        <v>11.1046</v>
      </c>
      <c r="W40">
        <v>23.199539999999999</v>
      </c>
      <c r="X40">
        <v>147.515625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37.166400000000003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0.59302999999999995</v>
      </c>
      <c r="AO40">
        <v>29.4</v>
      </c>
      <c r="AP40">
        <v>11.529</v>
      </c>
      <c r="AQ40">
        <v>0</v>
      </c>
      <c r="AR40">
        <v>51.335999999999999</v>
      </c>
      <c r="AS40">
        <v>30.939599999999999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72.05</v>
      </c>
      <c r="BA40">
        <f t="shared" si="1"/>
        <v>2138.9638359999999</v>
      </c>
      <c r="BB40">
        <v>37</v>
      </c>
      <c r="BD40">
        <v>22.5</v>
      </c>
      <c r="BE40">
        <v>3.81</v>
      </c>
      <c r="BF40">
        <v>0.73</v>
      </c>
      <c r="BG40">
        <v>1.85</v>
      </c>
      <c r="BH40">
        <v>5.59</v>
      </c>
      <c r="BI40">
        <v>4.5999999999999996</v>
      </c>
      <c r="BJ40">
        <v>2.99</v>
      </c>
      <c r="BK40">
        <v>3.8</v>
      </c>
      <c r="BL40">
        <v>0.92</v>
      </c>
      <c r="BM40">
        <v>0</v>
      </c>
      <c r="BN40">
        <v>0.5</v>
      </c>
      <c r="BO40">
        <v>15</v>
      </c>
      <c r="BP40">
        <v>3.85</v>
      </c>
      <c r="BQ40">
        <v>4.41</v>
      </c>
      <c r="BR40">
        <v>1.08</v>
      </c>
      <c r="BS40">
        <v>0.42</v>
      </c>
      <c r="BT40">
        <v>0</v>
      </c>
      <c r="BU40">
        <v>0</v>
      </c>
      <c r="BV40">
        <v>0</v>
      </c>
      <c r="BW40">
        <f t="shared" si="2"/>
        <v>72.05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338.81</v>
      </c>
      <c r="M41">
        <v>46</v>
      </c>
      <c r="N41">
        <v>118.125</v>
      </c>
      <c r="O41">
        <v>123.66562500000001</v>
      </c>
      <c r="P41">
        <v>124.5</v>
      </c>
      <c r="Q41">
        <v>13.583299999999999</v>
      </c>
      <c r="R41">
        <v>24.617699999999999</v>
      </c>
      <c r="S41">
        <v>15.5905</v>
      </c>
      <c r="T41">
        <v>0</v>
      </c>
      <c r="U41">
        <v>348.97500000000002</v>
      </c>
      <c r="V41">
        <v>11.1046</v>
      </c>
      <c r="W41">
        <v>20.307200000000002</v>
      </c>
      <c r="X41">
        <v>128.04990000000001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37.166400000000003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0.59302999999999995</v>
      </c>
      <c r="AO41">
        <v>28.812000000000001</v>
      </c>
      <c r="AP41">
        <v>11.529</v>
      </c>
      <c r="AQ41">
        <v>0</v>
      </c>
      <c r="AR41">
        <v>46.92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72.05</v>
      </c>
      <c r="BA41">
        <f t="shared" si="1"/>
        <v>2193.3449539999997</v>
      </c>
      <c r="BB41">
        <v>38</v>
      </c>
      <c r="BD41">
        <v>22.5</v>
      </c>
      <c r="BE41">
        <v>3.81</v>
      </c>
      <c r="BF41">
        <v>0.73</v>
      </c>
      <c r="BG41">
        <v>1.85</v>
      </c>
      <c r="BH41">
        <v>5.59</v>
      </c>
      <c r="BI41">
        <v>4.5999999999999996</v>
      </c>
      <c r="BJ41">
        <v>2.99</v>
      </c>
      <c r="BK41">
        <v>3.8</v>
      </c>
      <c r="BL41">
        <v>0.92</v>
      </c>
      <c r="BM41">
        <v>0</v>
      </c>
      <c r="BN41">
        <v>0.5</v>
      </c>
      <c r="BO41">
        <v>15</v>
      </c>
      <c r="BP41">
        <v>3.85</v>
      </c>
      <c r="BQ41">
        <v>4.41</v>
      </c>
      <c r="BR41">
        <v>1.08</v>
      </c>
      <c r="BS41">
        <v>0.42</v>
      </c>
      <c r="BT41">
        <v>0</v>
      </c>
      <c r="BU41">
        <v>0</v>
      </c>
      <c r="BV41">
        <v>0</v>
      </c>
      <c r="BW41">
        <f t="shared" si="2"/>
        <v>72.05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338.81</v>
      </c>
      <c r="M42">
        <v>46</v>
      </c>
      <c r="N42">
        <v>118.125</v>
      </c>
      <c r="O42">
        <v>123.66562500000001</v>
      </c>
      <c r="P42">
        <v>124.5</v>
      </c>
      <c r="Q42">
        <v>13.583299999999999</v>
      </c>
      <c r="R42">
        <v>24.617699999999999</v>
      </c>
      <c r="S42">
        <v>15.5905</v>
      </c>
      <c r="T42">
        <v>0</v>
      </c>
      <c r="U42">
        <v>348.97500000000002</v>
      </c>
      <c r="V42">
        <v>11.1046</v>
      </c>
      <c r="W42">
        <v>20.307200000000002</v>
      </c>
      <c r="X42">
        <v>128.04990000000001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37.166400000000003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0.59302999999999995</v>
      </c>
      <c r="AO42">
        <v>28.812000000000001</v>
      </c>
      <c r="AP42">
        <v>11.529</v>
      </c>
      <c r="AQ42">
        <v>0</v>
      </c>
      <c r="AR42">
        <v>46.92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72.13</v>
      </c>
      <c r="BA42">
        <f t="shared" si="1"/>
        <v>2193.4249539999996</v>
      </c>
      <c r="BB42">
        <v>39</v>
      </c>
      <c r="BD42">
        <v>22.5</v>
      </c>
      <c r="BE42">
        <v>3.81</v>
      </c>
      <c r="BF42">
        <v>0.73</v>
      </c>
      <c r="BG42">
        <v>1.85</v>
      </c>
      <c r="BH42">
        <v>5.59</v>
      </c>
      <c r="BI42">
        <v>4.5999999999999996</v>
      </c>
      <c r="BJ42">
        <v>2.99</v>
      </c>
      <c r="BK42">
        <v>3.86</v>
      </c>
      <c r="BL42">
        <v>0.94</v>
      </c>
      <c r="BM42">
        <v>0</v>
      </c>
      <c r="BN42">
        <v>0.5</v>
      </c>
      <c r="BO42">
        <v>15</v>
      </c>
      <c r="BP42">
        <v>3.85</v>
      </c>
      <c r="BQ42">
        <v>4.41</v>
      </c>
      <c r="BR42">
        <v>1.08</v>
      </c>
      <c r="BS42">
        <v>0.42</v>
      </c>
      <c r="BT42">
        <v>0</v>
      </c>
      <c r="BU42">
        <v>0</v>
      </c>
      <c r="BV42">
        <v>0</v>
      </c>
      <c r="BW42">
        <f t="shared" si="2"/>
        <v>72.13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338.81</v>
      </c>
      <c r="M43">
        <v>46</v>
      </c>
      <c r="N43">
        <v>118.125</v>
      </c>
      <c r="O43">
        <v>123.66562500000001</v>
      </c>
      <c r="P43">
        <v>124.5</v>
      </c>
      <c r="Q43">
        <v>13.583299999999999</v>
      </c>
      <c r="R43">
        <v>24.617699999999999</v>
      </c>
      <c r="S43">
        <v>15.5905</v>
      </c>
      <c r="T43">
        <v>0</v>
      </c>
      <c r="U43">
        <v>348.97500000000002</v>
      </c>
      <c r="V43">
        <v>11.1046</v>
      </c>
      <c r="W43">
        <v>20.307200000000002</v>
      </c>
      <c r="X43">
        <v>128.04990000000001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0.59302999999999995</v>
      </c>
      <c r="AO43">
        <v>28.812000000000001</v>
      </c>
      <c r="AP43">
        <v>11.529</v>
      </c>
      <c r="AQ43">
        <v>0</v>
      </c>
      <c r="AR43">
        <v>46.92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72.14</v>
      </c>
      <c r="BA43">
        <f t="shared" si="1"/>
        <v>2193.4349539999994</v>
      </c>
      <c r="BB43">
        <v>40</v>
      </c>
      <c r="BD43">
        <v>22.5</v>
      </c>
      <c r="BE43">
        <v>3.81</v>
      </c>
      <c r="BF43">
        <v>0.73</v>
      </c>
      <c r="BG43">
        <v>1.85</v>
      </c>
      <c r="BH43">
        <v>5.59</v>
      </c>
      <c r="BI43">
        <v>4.5999999999999996</v>
      </c>
      <c r="BJ43">
        <v>2.99</v>
      </c>
      <c r="BK43">
        <v>3.86</v>
      </c>
      <c r="BL43">
        <v>0.94</v>
      </c>
      <c r="BM43">
        <v>0</v>
      </c>
      <c r="BN43">
        <v>0.5</v>
      </c>
      <c r="BO43">
        <v>15</v>
      </c>
      <c r="BP43">
        <v>3.85</v>
      </c>
      <c r="BQ43">
        <v>4.41</v>
      </c>
      <c r="BR43">
        <v>1.08</v>
      </c>
      <c r="BS43">
        <v>0.43</v>
      </c>
      <c r="BT43">
        <v>0</v>
      </c>
      <c r="BU43">
        <v>0</v>
      </c>
      <c r="BV43">
        <v>0</v>
      </c>
      <c r="BW43">
        <f t="shared" si="2"/>
        <v>72.14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338.81</v>
      </c>
      <c r="M44">
        <v>46</v>
      </c>
      <c r="N44">
        <v>118.125</v>
      </c>
      <c r="O44">
        <v>123.66562500000001</v>
      </c>
      <c r="P44">
        <v>124.5</v>
      </c>
      <c r="Q44">
        <v>13.583299999999999</v>
      </c>
      <c r="R44">
        <v>24.617699999999999</v>
      </c>
      <c r="S44">
        <v>15.5905</v>
      </c>
      <c r="T44">
        <v>0</v>
      </c>
      <c r="U44">
        <v>348.97500000000002</v>
      </c>
      <c r="V44">
        <v>11.1046</v>
      </c>
      <c r="W44">
        <v>20.307200000000002</v>
      </c>
      <c r="X44">
        <v>135.04990000000001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0.59302999999999995</v>
      </c>
      <c r="AO44">
        <v>28.812000000000001</v>
      </c>
      <c r="AP44">
        <v>11.529</v>
      </c>
      <c r="AQ44">
        <v>0</v>
      </c>
      <c r="AR44">
        <v>46.92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72.27000000000001</v>
      </c>
      <c r="BA44">
        <f t="shared" si="1"/>
        <v>2200.5649539999995</v>
      </c>
      <c r="BB44">
        <v>41</v>
      </c>
      <c r="BD44">
        <v>22.5</v>
      </c>
      <c r="BE44">
        <v>3.81</v>
      </c>
      <c r="BF44">
        <v>0.73</v>
      </c>
      <c r="BG44">
        <v>1.85</v>
      </c>
      <c r="BH44">
        <v>5.59</v>
      </c>
      <c r="BI44">
        <v>4.5999999999999996</v>
      </c>
      <c r="BJ44">
        <v>2.99</v>
      </c>
      <c r="BK44">
        <v>3.96</v>
      </c>
      <c r="BL44">
        <v>0.97</v>
      </c>
      <c r="BM44">
        <v>0</v>
      </c>
      <c r="BN44">
        <v>0.5</v>
      </c>
      <c r="BO44">
        <v>15</v>
      </c>
      <c r="BP44">
        <v>3.85</v>
      </c>
      <c r="BQ44">
        <v>4.41</v>
      </c>
      <c r="BR44">
        <v>1.08</v>
      </c>
      <c r="BS44">
        <v>0.43</v>
      </c>
      <c r="BT44">
        <v>0</v>
      </c>
      <c r="BU44">
        <v>0</v>
      </c>
      <c r="BV44">
        <v>0</v>
      </c>
      <c r="BW44">
        <f t="shared" si="2"/>
        <v>72.27000000000001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338.81</v>
      </c>
      <c r="M45">
        <v>46</v>
      </c>
      <c r="N45">
        <v>118.125</v>
      </c>
      <c r="O45">
        <v>123.66562500000001</v>
      </c>
      <c r="P45">
        <v>124.5</v>
      </c>
      <c r="Q45">
        <v>13.583299999999999</v>
      </c>
      <c r="R45">
        <v>24.617699999999999</v>
      </c>
      <c r="S45">
        <v>15.5905</v>
      </c>
      <c r="T45">
        <v>0</v>
      </c>
      <c r="U45">
        <v>348.97500000000002</v>
      </c>
      <c r="V45">
        <v>11.1046</v>
      </c>
      <c r="W45">
        <v>20.307200000000002</v>
      </c>
      <c r="X45">
        <v>128.04990000000001</v>
      </c>
      <c r="Y45">
        <v>0</v>
      </c>
      <c r="Z45">
        <v>13.1076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152.94049999999999</v>
      </c>
      <c r="AI45">
        <v>14.003</v>
      </c>
      <c r="AJ45">
        <v>0</v>
      </c>
      <c r="AK45">
        <v>50.252400000000002</v>
      </c>
      <c r="AL45">
        <v>79.364599999999996</v>
      </c>
      <c r="AM45">
        <v>0</v>
      </c>
      <c r="AN45">
        <v>0.59302999999999995</v>
      </c>
      <c r="AO45">
        <v>28.812000000000001</v>
      </c>
      <c r="AP45">
        <v>11.529</v>
      </c>
      <c r="AQ45">
        <v>0</v>
      </c>
      <c r="AR45">
        <v>46.92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72.38000000000001</v>
      </c>
      <c r="BA45">
        <f t="shared" si="1"/>
        <v>2193.6749539999996</v>
      </c>
      <c r="BB45">
        <v>42</v>
      </c>
      <c r="BD45">
        <v>22.5</v>
      </c>
      <c r="BE45">
        <v>3.81</v>
      </c>
      <c r="BF45">
        <v>0.84</v>
      </c>
      <c r="BG45">
        <v>1.85</v>
      </c>
      <c r="BH45">
        <v>5.59</v>
      </c>
      <c r="BI45">
        <v>4.5999999999999996</v>
      </c>
      <c r="BJ45">
        <v>2.99</v>
      </c>
      <c r="BK45">
        <v>3.96</v>
      </c>
      <c r="BL45">
        <v>0.97</v>
      </c>
      <c r="BM45">
        <v>0</v>
      </c>
      <c r="BN45">
        <v>0.5</v>
      </c>
      <c r="BO45">
        <v>15</v>
      </c>
      <c r="BP45">
        <v>3.85</v>
      </c>
      <c r="BQ45">
        <v>4.41</v>
      </c>
      <c r="BR45">
        <v>1.08</v>
      </c>
      <c r="BS45">
        <v>0.43</v>
      </c>
      <c r="BT45">
        <v>0</v>
      </c>
      <c r="BU45">
        <v>0</v>
      </c>
      <c r="BV45">
        <v>0</v>
      </c>
      <c r="BW45">
        <f t="shared" si="2"/>
        <v>72.38000000000001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338.81</v>
      </c>
      <c r="M46">
        <v>46</v>
      </c>
      <c r="N46">
        <v>118.125</v>
      </c>
      <c r="O46">
        <v>123.66562500000001</v>
      </c>
      <c r="P46">
        <v>124.5</v>
      </c>
      <c r="Q46">
        <v>13.583299999999999</v>
      </c>
      <c r="R46">
        <v>24.617699999999999</v>
      </c>
      <c r="S46">
        <v>15.5905</v>
      </c>
      <c r="T46">
        <v>0</v>
      </c>
      <c r="U46">
        <v>348.97500000000002</v>
      </c>
      <c r="V46">
        <v>15.1046</v>
      </c>
      <c r="W46">
        <v>20.307200000000002</v>
      </c>
      <c r="X46">
        <v>128.04990000000001</v>
      </c>
      <c r="Y46">
        <v>0</v>
      </c>
      <c r="Z46">
        <v>13.1076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152.94049999999999</v>
      </c>
      <c r="AI46">
        <v>14.003</v>
      </c>
      <c r="AJ46">
        <v>0</v>
      </c>
      <c r="AK46">
        <v>50.252400000000002</v>
      </c>
      <c r="AL46">
        <v>79.364599999999996</v>
      </c>
      <c r="AM46">
        <v>0</v>
      </c>
      <c r="AN46">
        <v>0.59302999999999995</v>
      </c>
      <c r="AO46">
        <v>28.812000000000001</v>
      </c>
      <c r="AP46">
        <v>11.529</v>
      </c>
      <c r="AQ46">
        <v>0</v>
      </c>
      <c r="AR46">
        <v>46.92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72.38000000000001</v>
      </c>
      <c r="BA46">
        <f t="shared" si="1"/>
        <v>2197.6749539999996</v>
      </c>
      <c r="BB46">
        <v>43</v>
      </c>
      <c r="BD46">
        <v>22.5</v>
      </c>
      <c r="BE46">
        <v>3.81</v>
      </c>
      <c r="BF46">
        <v>0.84</v>
      </c>
      <c r="BG46">
        <v>1.85</v>
      </c>
      <c r="BH46">
        <v>5.59</v>
      </c>
      <c r="BI46">
        <v>4.5999999999999996</v>
      </c>
      <c r="BJ46">
        <v>2.99</v>
      </c>
      <c r="BK46">
        <v>3.96</v>
      </c>
      <c r="BL46">
        <v>0.97</v>
      </c>
      <c r="BM46">
        <v>0</v>
      </c>
      <c r="BN46">
        <v>0.5</v>
      </c>
      <c r="BO46">
        <v>15</v>
      </c>
      <c r="BP46">
        <v>3.85</v>
      </c>
      <c r="BQ46">
        <v>4.41</v>
      </c>
      <c r="BR46">
        <v>1.08</v>
      </c>
      <c r="BS46">
        <v>0.43</v>
      </c>
      <c r="BT46">
        <v>0</v>
      </c>
      <c r="BU46">
        <v>0</v>
      </c>
      <c r="BV46">
        <v>0</v>
      </c>
      <c r="BW46">
        <f t="shared" si="2"/>
        <v>72.38000000000001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185.78540000000001</v>
      </c>
      <c r="L47">
        <v>338.81</v>
      </c>
      <c r="M47">
        <v>46</v>
      </c>
      <c r="N47">
        <v>118.125</v>
      </c>
      <c r="O47">
        <v>123.66562500000001</v>
      </c>
      <c r="P47">
        <v>124.5</v>
      </c>
      <c r="Q47">
        <v>18.277699999999999</v>
      </c>
      <c r="R47">
        <v>34.622999999999998</v>
      </c>
      <c r="S47">
        <v>21.687000000000001</v>
      </c>
      <c r="T47">
        <v>0</v>
      </c>
      <c r="U47">
        <v>348.97500000000002</v>
      </c>
      <c r="V47">
        <v>15.1046</v>
      </c>
      <c r="W47">
        <v>20.307200000000002</v>
      </c>
      <c r="X47">
        <v>128.04990000000001</v>
      </c>
      <c r="Y47">
        <v>0</v>
      </c>
      <c r="Z47">
        <v>13.1076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152.94049999999999</v>
      </c>
      <c r="AI47">
        <v>3.1825000000000001</v>
      </c>
      <c r="AJ47">
        <v>0</v>
      </c>
      <c r="AK47">
        <v>50.252400000000002</v>
      </c>
      <c r="AL47">
        <v>79.364599999999996</v>
      </c>
      <c r="AM47">
        <v>0</v>
      </c>
      <c r="AN47">
        <v>0.59302999999999995</v>
      </c>
      <c r="AO47">
        <v>28.812000000000001</v>
      </c>
      <c r="AP47">
        <v>11.529</v>
      </c>
      <c r="AQ47">
        <v>0</v>
      </c>
      <c r="AR47">
        <v>38.64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72.27000000000001</v>
      </c>
      <c r="BA47">
        <f t="shared" si="1"/>
        <v>2199.2606539999997</v>
      </c>
      <c r="BB47">
        <v>44</v>
      </c>
      <c r="BD47">
        <v>22.5</v>
      </c>
      <c r="BE47">
        <v>3.81</v>
      </c>
      <c r="BF47">
        <v>0.73</v>
      </c>
      <c r="BG47">
        <v>1.85</v>
      </c>
      <c r="BH47">
        <v>5.59</v>
      </c>
      <c r="BI47">
        <v>4.5999999999999996</v>
      </c>
      <c r="BJ47">
        <v>2.99</v>
      </c>
      <c r="BK47">
        <v>3.96</v>
      </c>
      <c r="BL47">
        <v>0.97</v>
      </c>
      <c r="BM47">
        <v>0</v>
      </c>
      <c r="BN47">
        <v>0.5</v>
      </c>
      <c r="BO47">
        <v>15</v>
      </c>
      <c r="BP47">
        <v>3.85</v>
      </c>
      <c r="BQ47">
        <v>4.41</v>
      </c>
      <c r="BR47">
        <v>1.08</v>
      </c>
      <c r="BS47">
        <v>0.43</v>
      </c>
      <c r="BT47">
        <v>0</v>
      </c>
      <c r="BU47">
        <v>0</v>
      </c>
      <c r="BV47">
        <v>0</v>
      </c>
      <c r="BW47">
        <f t="shared" si="2"/>
        <v>72.27000000000001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185.78540000000001</v>
      </c>
      <c r="L48">
        <v>338.81</v>
      </c>
      <c r="M48">
        <v>46</v>
      </c>
      <c r="N48">
        <v>118.125</v>
      </c>
      <c r="O48">
        <v>123.66562500000001</v>
      </c>
      <c r="P48">
        <v>124.5</v>
      </c>
      <c r="Q48">
        <v>18.277699999999999</v>
      </c>
      <c r="R48">
        <v>34.622999999999998</v>
      </c>
      <c r="S48">
        <v>21.687000000000001</v>
      </c>
      <c r="T48">
        <v>0</v>
      </c>
      <c r="U48">
        <v>348.97500000000002</v>
      </c>
      <c r="V48">
        <v>15.1046</v>
      </c>
      <c r="W48">
        <v>20.307200000000002</v>
      </c>
      <c r="X48">
        <v>128.04990000000001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37.166400000000003</v>
      </c>
      <c r="AH48">
        <v>152.94049999999999</v>
      </c>
      <c r="AI48">
        <v>3.1825000000000001</v>
      </c>
      <c r="AJ48">
        <v>0</v>
      </c>
      <c r="AK48">
        <v>50.252400000000002</v>
      </c>
      <c r="AL48">
        <v>79.364599999999996</v>
      </c>
      <c r="AM48">
        <v>0</v>
      </c>
      <c r="AN48">
        <v>0.59302999999999995</v>
      </c>
      <c r="AO48">
        <v>28.812000000000001</v>
      </c>
      <c r="AP48">
        <v>11.529</v>
      </c>
      <c r="AQ48">
        <v>0</v>
      </c>
      <c r="AR48">
        <v>38.64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72.300000000000011</v>
      </c>
      <c r="BA48">
        <f t="shared" si="1"/>
        <v>2199.2906539999999</v>
      </c>
      <c r="BB48">
        <v>45</v>
      </c>
      <c r="BD48">
        <v>22.5</v>
      </c>
      <c r="BE48">
        <v>3.81</v>
      </c>
      <c r="BF48">
        <v>0.76</v>
      </c>
      <c r="BG48">
        <v>1.85</v>
      </c>
      <c r="BH48">
        <v>5.59</v>
      </c>
      <c r="BI48">
        <v>4.5999999999999996</v>
      </c>
      <c r="BJ48">
        <v>2.99</v>
      </c>
      <c r="BK48">
        <v>3.96</v>
      </c>
      <c r="BL48">
        <v>0.97</v>
      </c>
      <c r="BM48">
        <v>0</v>
      </c>
      <c r="BN48">
        <v>0.5</v>
      </c>
      <c r="BO48">
        <v>15</v>
      </c>
      <c r="BP48">
        <v>3.85</v>
      </c>
      <c r="BQ48">
        <v>4.41</v>
      </c>
      <c r="BR48">
        <v>1.08</v>
      </c>
      <c r="BS48">
        <v>0.43</v>
      </c>
      <c r="BT48">
        <v>0</v>
      </c>
      <c r="BU48">
        <v>0</v>
      </c>
      <c r="BV48">
        <v>0</v>
      </c>
      <c r="BW48">
        <f t="shared" si="2"/>
        <v>72.300000000000011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166.67</v>
      </c>
      <c r="L49">
        <v>336.81</v>
      </c>
      <c r="M49">
        <v>46</v>
      </c>
      <c r="N49">
        <v>118.125</v>
      </c>
      <c r="O49">
        <v>123.66562500000001</v>
      </c>
      <c r="P49">
        <v>124.5</v>
      </c>
      <c r="Q49">
        <v>18.277699999999999</v>
      </c>
      <c r="R49">
        <v>34.622999999999998</v>
      </c>
      <c r="S49">
        <v>21.687000000000001</v>
      </c>
      <c r="T49">
        <v>0</v>
      </c>
      <c r="U49">
        <v>348.97500000000002</v>
      </c>
      <c r="V49">
        <v>15.1046</v>
      </c>
      <c r="W49">
        <v>20.307200000000002</v>
      </c>
      <c r="X49">
        <v>128.04990000000001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37.166400000000003</v>
      </c>
      <c r="AH49">
        <v>152.94049999999999</v>
      </c>
      <c r="AI49">
        <v>3.1825000000000001</v>
      </c>
      <c r="AJ49">
        <v>0</v>
      </c>
      <c r="AK49">
        <v>50.252400000000002</v>
      </c>
      <c r="AL49">
        <v>79.364599999999996</v>
      </c>
      <c r="AM49">
        <v>0</v>
      </c>
      <c r="AN49">
        <v>0.59302999999999995</v>
      </c>
      <c r="AO49">
        <v>28.812000000000001</v>
      </c>
      <c r="AP49">
        <v>11.529</v>
      </c>
      <c r="AQ49">
        <v>0</v>
      </c>
      <c r="AR49">
        <v>44.16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72.350000000000009</v>
      </c>
      <c r="BA49">
        <f t="shared" si="1"/>
        <v>2183.7452539999995</v>
      </c>
      <c r="BB49">
        <v>46</v>
      </c>
      <c r="BD49">
        <v>22.5</v>
      </c>
      <c r="BE49">
        <v>3.81</v>
      </c>
      <c r="BF49">
        <v>0.81</v>
      </c>
      <c r="BG49">
        <v>1.85</v>
      </c>
      <c r="BH49">
        <v>5.59</v>
      </c>
      <c r="BI49">
        <v>4.5999999999999996</v>
      </c>
      <c r="BJ49">
        <v>2.99</v>
      </c>
      <c r="BK49">
        <v>3.96</v>
      </c>
      <c r="BL49">
        <v>0.97</v>
      </c>
      <c r="BM49">
        <v>0</v>
      </c>
      <c r="BN49">
        <v>0.5</v>
      </c>
      <c r="BO49">
        <v>15</v>
      </c>
      <c r="BP49">
        <v>3.85</v>
      </c>
      <c r="BQ49">
        <v>4.41</v>
      </c>
      <c r="BR49">
        <v>1.08</v>
      </c>
      <c r="BS49">
        <v>0.43</v>
      </c>
      <c r="BT49">
        <v>0</v>
      </c>
      <c r="BU49">
        <v>0</v>
      </c>
      <c r="BV49">
        <v>0</v>
      </c>
      <c r="BW49">
        <f t="shared" si="2"/>
        <v>72.350000000000009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142.08000000000001</v>
      </c>
      <c r="L50">
        <v>336.81</v>
      </c>
      <c r="M50">
        <v>46</v>
      </c>
      <c r="N50">
        <v>118.125</v>
      </c>
      <c r="O50">
        <v>123.66562500000001</v>
      </c>
      <c r="P50">
        <v>124.5</v>
      </c>
      <c r="Q50">
        <v>18.277699999999999</v>
      </c>
      <c r="R50">
        <v>34.622999999999998</v>
      </c>
      <c r="S50">
        <v>21.687000000000001</v>
      </c>
      <c r="T50">
        <v>0</v>
      </c>
      <c r="U50">
        <v>348.97500000000002</v>
      </c>
      <c r="V50">
        <v>15.1046</v>
      </c>
      <c r="W50">
        <v>20.307200000000002</v>
      </c>
      <c r="X50">
        <v>128.04990000000001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37.166400000000003</v>
      </c>
      <c r="AH50">
        <v>152.94049999999999</v>
      </c>
      <c r="AI50">
        <v>3.1825000000000001</v>
      </c>
      <c r="AJ50">
        <v>0</v>
      </c>
      <c r="AK50">
        <v>50.252400000000002</v>
      </c>
      <c r="AL50">
        <v>79.364599999999996</v>
      </c>
      <c r="AM50">
        <v>0</v>
      </c>
      <c r="AN50">
        <v>0.59302999999999995</v>
      </c>
      <c r="AO50">
        <v>28.812000000000001</v>
      </c>
      <c r="AP50">
        <v>11.529</v>
      </c>
      <c r="AQ50">
        <v>0</v>
      </c>
      <c r="AR50">
        <v>44.16</v>
      </c>
      <c r="AS50">
        <v>31.897383000000001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72.38000000000001</v>
      </c>
      <c r="BA50">
        <f t="shared" si="1"/>
        <v>2157.3724540000003</v>
      </c>
      <c r="BB50">
        <v>47</v>
      </c>
      <c r="BD50">
        <v>22.5</v>
      </c>
      <c r="BE50">
        <v>3.81</v>
      </c>
      <c r="BF50">
        <v>0.84</v>
      </c>
      <c r="BG50">
        <v>1.85</v>
      </c>
      <c r="BH50">
        <v>5.59</v>
      </c>
      <c r="BI50">
        <v>4.5999999999999996</v>
      </c>
      <c r="BJ50">
        <v>2.99</v>
      </c>
      <c r="BK50">
        <v>3.96</v>
      </c>
      <c r="BL50">
        <v>0.97</v>
      </c>
      <c r="BM50">
        <v>0</v>
      </c>
      <c r="BN50">
        <v>0.5</v>
      </c>
      <c r="BO50">
        <v>15</v>
      </c>
      <c r="BP50">
        <v>3.85</v>
      </c>
      <c r="BQ50">
        <v>4.41</v>
      </c>
      <c r="BR50">
        <v>1.08</v>
      </c>
      <c r="BS50">
        <v>0.43</v>
      </c>
      <c r="BT50">
        <v>0</v>
      </c>
      <c r="BU50">
        <v>0</v>
      </c>
      <c r="BV50">
        <v>0</v>
      </c>
      <c r="BW50">
        <f t="shared" si="2"/>
        <v>72.38000000000001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118.7028</v>
      </c>
      <c r="L51">
        <v>433.14</v>
      </c>
      <c r="M51">
        <v>46</v>
      </c>
      <c r="N51">
        <v>118.125</v>
      </c>
      <c r="O51">
        <v>123.66562500000001</v>
      </c>
      <c r="P51">
        <v>125.58750000000001</v>
      </c>
      <c r="Q51">
        <v>18.277699999999999</v>
      </c>
      <c r="R51">
        <v>34.622999999999998</v>
      </c>
      <c r="S51">
        <v>21.687000000000001</v>
      </c>
      <c r="T51">
        <v>0</v>
      </c>
      <c r="U51">
        <v>348.97500000000002</v>
      </c>
      <c r="V51">
        <v>15.1046</v>
      </c>
      <c r="W51">
        <v>23.199539999999999</v>
      </c>
      <c r="X51">
        <v>147.48990000000001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37.166400000000003</v>
      </c>
      <c r="AH51">
        <v>152.94049999999999</v>
      </c>
      <c r="AI51">
        <v>14.003</v>
      </c>
      <c r="AJ51">
        <v>0</v>
      </c>
      <c r="AK51">
        <v>50.252400000000002</v>
      </c>
      <c r="AL51">
        <v>79.364599999999996</v>
      </c>
      <c r="AM51">
        <v>0</v>
      </c>
      <c r="AN51">
        <v>0.59302999999999995</v>
      </c>
      <c r="AO51">
        <v>28.812000000000001</v>
      </c>
      <c r="AP51">
        <v>11.529</v>
      </c>
      <c r="AQ51">
        <v>0</v>
      </c>
      <c r="AR51">
        <v>44.16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72.39</v>
      </c>
      <c r="BA51">
        <f t="shared" si="1"/>
        <v>2266.3883939999996</v>
      </c>
      <c r="BB51">
        <v>48</v>
      </c>
      <c r="BD51">
        <v>22.5</v>
      </c>
      <c r="BE51">
        <v>3.81</v>
      </c>
      <c r="BF51">
        <v>0.84</v>
      </c>
      <c r="BG51">
        <v>1.85</v>
      </c>
      <c r="BH51">
        <v>5.59</v>
      </c>
      <c r="BI51">
        <v>4.5999999999999996</v>
      </c>
      <c r="BJ51">
        <v>2.99</v>
      </c>
      <c r="BK51">
        <v>3.96</v>
      </c>
      <c r="BL51">
        <v>0.97</v>
      </c>
      <c r="BM51">
        <v>0</v>
      </c>
      <c r="BN51">
        <v>0.5</v>
      </c>
      <c r="BO51">
        <v>15</v>
      </c>
      <c r="BP51">
        <v>3.85</v>
      </c>
      <c r="BQ51">
        <v>4.41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72.39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136.36279999999999</v>
      </c>
      <c r="L52">
        <v>482.81</v>
      </c>
      <c r="M52">
        <v>46</v>
      </c>
      <c r="N52">
        <v>118.125</v>
      </c>
      <c r="O52">
        <v>123.66562500000001</v>
      </c>
      <c r="P52">
        <v>125.58750000000001</v>
      </c>
      <c r="Q52">
        <v>18.277699999999999</v>
      </c>
      <c r="R52">
        <v>34.622999999999998</v>
      </c>
      <c r="S52">
        <v>21.687000000000001</v>
      </c>
      <c r="T52">
        <v>0</v>
      </c>
      <c r="U52">
        <v>348.97500000000002</v>
      </c>
      <c r="V52">
        <v>15.1046</v>
      </c>
      <c r="W52">
        <v>23.199539999999999</v>
      </c>
      <c r="X52">
        <v>147.48990000000001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37.166400000000003</v>
      </c>
      <c r="AH52">
        <v>152.94049999999999</v>
      </c>
      <c r="AI52">
        <v>14.003</v>
      </c>
      <c r="AJ52">
        <v>0</v>
      </c>
      <c r="AK52">
        <v>50.252400000000002</v>
      </c>
      <c r="AL52">
        <v>79.364599999999996</v>
      </c>
      <c r="AM52">
        <v>0</v>
      </c>
      <c r="AN52">
        <v>0.59302999999999995</v>
      </c>
      <c r="AO52">
        <v>28.812000000000001</v>
      </c>
      <c r="AP52">
        <v>11.529</v>
      </c>
      <c r="AQ52">
        <v>0</v>
      </c>
      <c r="AR52">
        <v>44.16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72.39</v>
      </c>
      <c r="BA52">
        <f t="shared" si="1"/>
        <v>2333.7183939999991</v>
      </c>
      <c r="BB52">
        <v>49</v>
      </c>
      <c r="BD52">
        <v>22.5</v>
      </c>
      <c r="BE52">
        <v>3.81</v>
      </c>
      <c r="BF52">
        <v>0.84</v>
      </c>
      <c r="BG52">
        <v>1.85</v>
      </c>
      <c r="BH52">
        <v>5.59</v>
      </c>
      <c r="BI52">
        <v>4.5999999999999996</v>
      </c>
      <c r="BJ52">
        <v>2.99</v>
      </c>
      <c r="BK52">
        <v>3.96</v>
      </c>
      <c r="BL52">
        <v>0.97</v>
      </c>
      <c r="BM52">
        <v>0</v>
      </c>
      <c r="BN52">
        <v>0.5</v>
      </c>
      <c r="BO52">
        <v>15</v>
      </c>
      <c r="BP52">
        <v>3.85</v>
      </c>
      <c r="BQ52">
        <v>4.41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72.39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164.93279999999999</v>
      </c>
      <c r="L53">
        <v>502.81</v>
      </c>
      <c r="M53">
        <v>46</v>
      </c>
      <c r="N53">
        <v>118.125</v>
      </c>
      <c r="O53">
        <v>123.66562500000001</v>
      </c>
      <c r="P53">
        <v>125.58750000000001</v>
      </c>
      <c r="Q53">
        <v>18.277699999999999</v>
      </c>
      <c r="R53">
        <v>34.622999999999998</v>
      </c>
      <c r="S53">
        <v>21.687000000000001</v>
      </c>
      <c r="T53">
        <v>0</v>
      </c>
      <c r="U53">
        <v>348.97500000000002</v>
      </c>
      <c r="V53">
        <v>15.1046</v>
      </c>
      <c r="W53">
        <v>23.199539999999999</v>
      </c>
      <c r="X53">
        <v>147.48990000000001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8.8740000000000006</v>
      </c>
      <c r="AG53">
        <v>37.166400000000003</v>
      </c>
      <c r="AH53">
        <v>152.94049999999999</v>
      </c>
      <c r="AI53">
        <v>14.003</v>
      </c>
      <c r="AJ53">
        <v>0</v>
      </c>
      <c r="AK53">
        <v>50.252400000000002</v>
      </c>
      <c r="AL53">
        <v>79.364599999999996</v>
      </c>
      <c r="AM53">
        <v>0</v>
      </c>
      <c r="AN53">
        <v>0.59302999999999995</v>
      </c>
      <c r="AO53">
        <v>28.812000000000001</v>
      </c>
      <c r="AP53">
        <v>11.529</v>
      </c>
      <c r="AQ53">
        <v>0</v>
      </c>
      <c r="AR53">
        <v>51.335999999999999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72.39</v>
      </c>
      <c r="BA53">
        <f t="shared" si="1"/>
        <v>2389.4643939999992</v>
      </c>
      <c r="BB53">
        <v>50</v>
      </c>
      <c r="BD53">
        <v>22.5</v>
      </c>
      <c r="BE53">
        <v>3.81</v>
      </c>
      <c r="BF53">
        <v>0.84</v>
      </c>
      <c r="BG53">
        <v>1.85</v>
      </c>
      <c r="BH53">
        <v>5.59</v>
      </c>
      <c r="BI53">
        <v>4.5999999999999996</v>
      </c>
      <c r="BJ53">
        <v>2.99</v>
      </c>
      <c r="BK53">
        <v>3.96</v>
      </c>
      <c r="BL53">
        <v>0.97</v>
      </c>
      <c r="BM53">
        <v>0</v>
      </c>
      <c r="BN53">
        <v>0.5</v>
      </c>
      <c r="BO53">
        <v>15</v>
      </c>
      <c r="BP53">
        <v>3.85</v>
      </c>
      <c r="BQ53">
        <v>4.41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72.39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137.21279999999999</v>
      </c>
      <c r="L54">
        <v>440.41</v>
      </c>
      <c r="M54">
        <v>46</v>
      </c>
      <c r="N54">
        <v>118.125</v>
      </c>
      <c r="O54">
        <v>123.66562500000001</v>
      </c>
      <c r="P54">
        <v>125.58750000000001</v>
      </c>
      <c r="Q54">
        <v>18.277699999999999</v>
      </c>
      <c r="R54">
        <v>34.622999999999998</v>
      </c>
      <c r="S54">
        <v>21.687000000000001</v>
      </c>
      <c r="T54">
        <v>0</v>
      </c>
      <c r="U54">
        <v>348.97500000000002</v>
      </c>
      <c r="V54">
        <v>15.1046</v>
      </c>
      <c r="W54">
        <v>23.199539999999999</v>
      </c>
      <c r="X54">
        <v>147.48990000000001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8.8740000000000006</v>
      </c>
      <c r="AG54">
        <v>37.166400000000003</v>
      </c>
      <c r="AH54">
        <v>152.94049999999999</v>
      </c>
      <c r="AI54">
        <v>14.003</v>
      </c>
      <c r="AJ54">
        <v>0</v>
      </c>
      <c r="AK54">
        <v>50.252400000000002</v>
      </c>
      <c r="AL54">
        <v>79.364599999999996</v>
      </c>
      <c r="AM54">
        <v>0</v>
      </c>
      <c r="AN54">
        <v>0.59302999999999995</v>
      </c>
      <c r="AO54">
        <v>28.812000000000001</v>
      </c>
      <c r="AP54">
        <v>11.529</v>
      </c>
      <c r="AQ54">
        <v>0</v>
      </c>
      <c r="AR54">
        <v>51.335999999999999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72.239999999999995</v>
      </c>
      <c r="BA54">
        <f t="shared" si="1"/>
        <v>2299.1943939999992</v>
      </c>
      <c r="BB54">
        <v>51</v>
      </c>
      <c r="BD54">
        <v>22.5</v>
      </c>
      <c r="BE54">
        <v>3.81</v>
      </c>
      <c r="BF54">
        <v>0.84</v>
      </c>
      <c r="BG54">
        <v>1.85</v>
      </c>
      <c r="BH54">
        <v>5.59</v>
      </c>
      <c r="BI54">
        <v>4.5999999999999996</v>
      </c>
      <c r="BJ54">
        <v>2.99</v>
      </c>
      <c r="BK54">
        <v>3.84</v>
      </c>
      <c r="BL54">
        <v>0.94</v>
      </c>
      <c r="BM54">
        <v>0</v>
      </c>
      <c r="BN54">
        <v>0.5</v>
      </c>
      <c r="BO54">
        <v>15</v>
      </c>
      <c r="BP54">
        <v>3.85</v>
      </c>
      <c r="BQ54">
        <v>4.41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72.239999999999995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</v>
      </c>
      <c r="L55">
        <v>331</v>
      </c>
      <c r="M55">
        <v>46</v>
      </c>
      <c r="N55">
        <v>118.125</v>
      </c>
      <c r="O55">
        <v>123.66562500000001</v>
      </c>
      <c r="P55">
        <v>125.58750000000001</v>
      </c>
      <c r="Q55">
        <v>18.277699999999999</v>
      </c>
      <c r="R55">
        <v>34.622999999999998</v>
      </c>
      <c r="S55">
        <v>21.687000000000001</v>
      </c>
      <c r="T55">
        <v>0</v>
      </c>
      <c r="U55">
        <v>348.97500000000002</v>
      </c>
      <c r="V55">
        <v>15.1046</v>
      </c>
      <c r="W55">
        <v>23.199539999999999</v>
      </c>
      <c r="X55">
        <v>147.48990000000001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8.8740000000000006</v>
      </c>
      <c r="AG55">
        <v>37.166400000000003</v>
      </c>
      <c r="AH55">
        <v>152.94049999999999</v>
      </c>
      <c r="AI55">
        <v>14.003</v>
      </c>
      <c r="AJ55">
        <v>0</v>
      </c>
      <c r="AK55">
        <v>50.252400000000002</v>
      </c>
      <c r="AL55">
        <v>79.364599999999996</v>
      </c>
      <c r="AM55">
        <v>0</v>
      </c>
      <c r="AN55">
        <v>0.59302999999999995</v>
      </c>
      <c r="AO55">
        <v>28.812000000000001</v>
      </c>
      <c r="AP55">
        <v>11.529</v>
      </c>
      <c r="AQ55">
        <v>0</v>
      </c>
      <c r="AR55">
        <v>51.335999999999999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72.239999999999995</v>
      </c>
      <c r="BA55">
        <f t="shared" si="1"/>
        <v>2137.571594</v>
      </c>
      <c r="BB55">
        <v>52</v>
      </c>
      <c r="BD55">
        <v>22.5</v>
      </c>
      <c r="BE55">
        <v>3.81</v>
      </c>
      <c r="BF55">
        <v>0.84</v>
      </c>
      <c r="BG55">
        <v>1.85</v>
      </c>
      <c r="BH55">
        <v>5.59</v>
      </c>
      <c r="BI55">
        <v>4.5999999999999996</v>
      </c>
      <c r="BJ55">
        <v>2.99</v>
      </c>
      <c r="BK55">
        <v>3.84</v>
      </c>
      <c r="BL55">
        <v>0.94</v>
      </c>
      <c r="BM55">
        <v>0</v>
      </c>
      <c r="BN55">
        <v>0.5</v>
      </c>
      <c r="BO55">
        <v>15</v>
      </c>
      <c r="BP55">
        <v>3.85</v>
      </c>
      <c r="BQ55">
        <v>4.41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72.239999999999995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122.59</v>
      </c>
      <c r="L56">
        <v>336.81</v>
      </c>
      <c r="M56">
        <v>46</v>
      </c>
      <c r="N56">
        <v>118.125</v>
      </c>
      <c r="O56">
        <v>123.66562500000001</v>
      </c>
      <c r="P56">
        <v>125.58750000000001</v>
      </c>
      <c r="Q56">
        <v>18.277699999999999</v>
      </c>
      <c r="R56">
        <v>34.622999999999998</v>
      </c>
      <c r="S56">
        <v>21.687000000000001</v>
      </c>
      <c r="T56">
        <v>0</v>
      </c>
      <c r="U56">
        <v>348.97500000000002</v>
      </c>
      <c r="V56">
        <v>15.1046</v>
      </c>
      <c r="W56">
        <v>23.199539999999999</v>
      </c>
      <c r="X56">
        <v>147.48990000000001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8.8740000000000006</v>
      </c>
      <c r="AG56">
        <v>37.166400000000003</v>
      </c>
      <c r="AH56">
        <v>152.94049999999999</v>
      </c>
      <c r="AI56">
        <v>14.003</v>
      </c>
      <c r="AJ56">
        <v>0</v>
      </c>
      <c r="AK56">
        <v>50.252400000000002</v>
      </c>
      <c r="AL56">
        <v>79.364599999999996</v>
      </c>
      <c r="AM56">
        <v>0</v>
      </c>
      <c r="AN56">
        <v>0.59302999999999995</v>
      </c>
      <c r="AO56">
        <v>28.812000000000001</v>
      </c>
      <c r="AP56">
        <v>11.529</v>
      </c>
      <c r="AQ56">
        <v>0</v>
      </c>
      <c r="AR56">
        <v>51.335999999999999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72.239999999999995</v>
      </c>
      <c r="BA56">
        <f t="shared" si="1"/>
        <v>2180.9715939999992</v>
      </c>
      <c r="BB56">
        <v>53</v>
      </c>
      <c r="BD56">
        <v>22.5</v>
      </c>
      <c r="BE56">
        <v>3.81</v>
      </c>
      <c r="BF56">
        <v>0.84</v>
      </c>
      <c r="BG56">
        <v>1.85</v>
      </c>
      <c r="BH56">
        <v>5.59</v>
      </c>
      <c r="BI56">
        <v>4.5999999999999996</v>
      </c>
      <c r="BJ56">
        <v>2.99</v>
      </c>
      <c r="BK56">
        <v>3.84</v>
      </c>
      <c r="BL56">
        <v>0.94</v>
      </c>
      <c r="BM56">
        <v>0</v>
      </c>
      <c r="BN56">
        <v>0.5</v>
      </c>
      <c r="BO56">
        <v>15</v>
      </c>
      <c r="BP56">
        <v>3.85</v>
      </c>
      <c r="BQ56">
        <v>4.41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72.239999999999995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180.30279999999999</v>
      </c>
      <c r="L57">
        <v>402.81</v>
      </c>
      <c r="M57">
        <v>46</v>
      </c>
      <c r="N57">
        <v>118.125</v>
      </c>
      <c r="O57">
        <v>123.66562500000001</v>
      </c>
      <c r="P57">
        <v>125.58750000000001</v>
      </c>
      <c r="Q57">
        <v>18.277699999999999</v>
      </c>
      <c r="R57">
        <v>34.622999999999998</v>
      </c>
      <c r="S57">
        <v>21.687000000000001</v>
      </c>
      <c r="T57">
        <v>0</v>
      </c>
      <c r="U57">
        <v>348.97500000000002</v>
      </c>
      <c r="V57">
        <v>15.1046</v>
      </c>
      <c r="W57">
        <v>23.199539999999999</v>
      </c>
      <c r="X57">
        <v>147.48990000000001</v>
      </c>
      <c r="Y57">
        <v>0</v>
      </c>
      <c r="Z57">
        <v>13.1076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8.8740000000000006</v>
      </c>
      <c r="AG57">
        <v>37.166400000000003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0.59302999999999995</v>
      </c>
      <c r="AO57">
        <v>28.812000000000001</v>
      </c>
      <c r="AP57">
        <v>11.529</v>
      </c>
      <c r="AQ57">
        <v>0</v>
      </c>
      <c r="AR57">
        <v>51.335999999999999</v>
      </c>
      <c r="AS57">
        <v>31.897383000000001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72.209999999999994</v>
      </c>
      <c r="BA57">
        <f t="shared" si="1"/>
        <v>2302.841594</v>
      </c>
      <c r="BB57">
        <v>54</v>
      </c>
      <c r="BD57">
        <v>22.5</v>
      </c>
      <c r="BE57">
        <v>3.81</v>
      </c>
      <c r="BF57">
        <v>0.81</v>
      </c>
      <c r="BG57">
        <v>1.85</v>
      </c>
      <c r="BH57">
        <v>5.59</v>
      </c>
      <c r="BI57">
        <v>4.5999999999999996</v>
      </c>
      <c r="BJ57">
        <v>2.99</v>
      </c>
      <c r="BK57">
        <v>3.84</v>
      </c>
      <c r="BL57">
        <v>0.94</v>
      </c>
      <c r="BM57">
        <v>0</v>
      </c>
      <c r="BN57">
        <v>0.5</v>
      </c>
      <c r="BO57">
        <v>15</v>
      </c>
      <c r="BP57">
        <v>3.85</v>
      </c>
      <c r="BQ57">
        <v>4.41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72.209999999999994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151.11279999999999</v>
      </c>
      <c r="L58">
        <v>472.81</v>
      </c>
      <c r="M58">
        <v>46</v>
      </c>
      <c r="N58">
        <v>118.125</v>
      </c>
      <c r="O58">
        <v>123.66562500000001</v>
      </c>
      <c r="P58">
        <v>125.58750000000001</v>
      </c>
      <c r="Q58">
        <v>18.277699999999999</v>
      </c>
      <c r="R58">
        <v>34.622999999999998</v>
      </c>
      <c r="S58">
        <v>21.687000000000001</v>
      </c>
      <c r="T58">
        <v>0</v>
      </c>
      <c r="U58">
        <v>348.97500000000002</v>
      </c>
      <c r="V58">
        <v>15.1046</v>
      </c>
      <c r="W58">
        <v>23.199539999999999</v>
      </c>
      <c r="X58">
        <v>147.48990000000001</v>
      </c>
      <c r="Y58">
        <v>0</v>
      </c>
      <c r="Z58">
        <v>13.1076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8.8740000000000006</v>
      </c>
      <c r="AG58">
        <v>37.166400000000003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0.59302999999999995</v>
      </c>
      <c r="AO58">
        <v>28.812000000000001</v>
      </c>
      <c r="AP58">
        <v>11.529</v>
      </c>
      <c r="AQ58">
        <v>0</v>
      </c>
      <c r="AR58">
        <v>51.335999999999999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72.209999999999994</v>
      </c>
      <c r="BA58">
        <f t="shared" si="1"/>
        <v>2345.4643939999992</v>
      </c>
      <c r="BB58">
        <v>55</v>
      </c>
      <c r="BD58">
        <v>22.5</v>
      </c>
      <c r="BE58">
        <v>3.81</v>
      </c>
      <c r="BF58">
        <v>0.81</v>
      </c>
      <c r="BG58">
        <v>1.85</v>
      </c>
      <c r="BH58">
        <v>5.59</v>
      </c>
      <c r="BI58">
        <v>4.5999999999999996</v>
      </c>
      <c r="BJ58">
        <v>2.99</v>
      </c>
      <c r="BK58">
        <v>3.84</v>
      </c>
      <c r="BL58">
        <v>0.94</v>
      </c>
      <c r="BM58">
        <v>0</v>
      </c>
      <c r="BN58">
        <v>0.5</v>
      </c>
      <c r="BO58">
        <v>15</v>
      </c>
      <c r="BP58">
        <v>3.85</v>
      </c>
      <c r="BQ58">
        <v>4.41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72.209999999999994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156.58279999999999</v>
      </c>
      <c r="L59">
        <v>542.91800000000001</v>
      </c>
      <c r="M59">
        <v>46</v>
      </c>
      <c r="N59">
        <v>118.125</v>
      </c>
      <c r="O59">
        <v>123.66562500000001</v>
      </c>
      <c r="P59">
        <v>125.58750000000001</v>
      </c>
      <c r="Q59">
        <v>18.2377</v>
      </c>
      <c r="R59">
        <v>34.563000000000002</v>
      </c>
      <c r="S59">
        <v>21.646999999999998</v>
      </c>
      <c r="T59">
        <v>0</v>
      </c>
      <c r="U59">
        <v>348.97500000000002</v>
      </c>
      <c r="V59">
        <v>20.37</v>
      </c>
      <c r="W59">
        <v>23.199539999999999</v>
      </c>
      <c r="X59">
        <v>147.515625</v>
      </c>
      <c r="Y59">
        <v>0</v>
      </c>
      <c r="Z59">
        <v>13.1076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37.166400000000003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0.59302999999999995</v>
      </c>
      <c r="AO59">
        <v>28.812000000000001</v>
      </c>
      <c r="AP59">
        <v>11.529</v>
      </c>
      <c r="AQ59">
        <v>0</v>
      </c>
      <c r="AR59">
        <v>38.64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72.209999999999994</v>
      </c>
      <c r="BA59">
        <f t="shared" si="1"/>
        <v>2413.4975189999996</v>
      </c>
      <c r="BB59">
        <v>56</v>
      </c>
      <c r="BD59">
        <v>22.5</v>
      </c>
      <c r="BE59">
        <v>3.81</v>
      </c>
      <c r="BF59">
        <v>0.81</v>
      </c>
      <c r="BG59">
        <v>1.85</v>
      </c>
      <c r="BH59">
        <v>5.59</v>
      </c>
      <c r="BI59">
        <v>4.5999999999999996</v>
      </c>
      <c r="BJ59">
        <v>2.99</v>
      </c>
      <c r="BK59">
        <v>3.84</v>
      </c>
      <c r="BL59">
        <v>0.94</v>
      </c>
      <c r="BM59">
        <v>0</v>
      </c>
      <c r="BN59">
        <v>0.5</v>
      </c>
      <c r="BO59">
        <v>15</v>
      </c>
      <c r="BP59">
        <v>3.85</v>
      </c>
      <c r="BQ59">
        <v>4.41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72.209999999999994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182.44280000000001</v>
      </c>
      <c r="L60">
        <v>542.91800000000001</v>
      </c>
      <c r="M60">
        <v>46</v>
      </c>
      <c r="N60">
        <v>118.125</v>
      </c>
      <c r="O60">
        <v>123.66562500000001</v>
      </c>
      <c r="P60">
        <v>125.58750000000001</v>
      </c>
      <c r="Q60">
        <v>18.2377</v>
      </c>
      <c r="R60">
        <v>34.563000000000002</v>
      </c>
      <c r="S60">
        <v>21.646999999999998</v>
      </c>
      <c r="T60">
        <v>0</v>
      </c>
      <c r="U60">
        <v>348.97500000000002</v>
      </c>
      <c r="V60">
        <v>20.37</v>
      </c>
      <c r="W60">
        <v>23.199539999999999</v>
      </c>
      <c r="X60">
        <v>147.515625</v>
      </c>
      <c r="Y60">
        <v>0</v>
      </c>
      <c r="Z60">
        <v>13.1076</v>
      </c>
      <c r="AA60">
        <v>14.04936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37.166400000000003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0.59302999999999995</v>
      </c>
      <c r="AO60">
        <v>28.812000000000001</v>
      </c>
      <c r="AP60">
        <v>11.529</v>
      </c>
      <c r="AQ60">
        <v>0</v>
      </c>
      <c r="AR60">
        <v>38.64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72.209999999999994</v>
      </c>
      <c r="BA60">
        <f t="shared" si="1"/>
        <v>2453.4068789999997</v>
      </c>
      <c r="BB60">
        <v>57</v>
      </c>
      <c r="BD60">
        <v>22.5</v>
      </c>
      <c r="BE60">
        <v>3.81</v>
      </c>
      <c r="BF60">
        <v>0.81</v>
      </c>
      <c r="BG60">
        <v>1.85</v>
      </c>
      <c r="BH60">
        <v>5.59</v>
      </c>
      <c r="BI60">
        <v>4.5999999999999996</v>
      </c>
      <c r="BJ60">
        <v>2.99</v>
      </c>
      <c r="BK60">
        <v>3.84</v>
      </c>
      <c r="BL60">
        <v>0.94</v>
      </c>
      <c r="BM60">
        <v>0</v>
      </c>
      <c r="BN60">
        <v>0.5</v>
      </c>
      <c r="BO60">
        <v>15</v>
      </c>
      <c r="BP60">
        <v>3.85</v>
      </c>
      <c r="BQ60">
        <v>4.41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72.209999999999994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188.98820000000001</v>
      </c>
      <c r="L61">
        <v>565.73800000000006</v>
      </c>
      <c r="M61">
        <v>46</v>
      </c>
      <c r="N61">
        <v>118.125</v>
      </c>
      <c r="O61">
        <v>123.66562500000001</v>
      </c>
      <c r="P61">
        <v>125.58750000000001</v>
      </c>
      <c r="Q61">
        <v>18.2377</v>
      </c>
      <c r="R61">
        <v>34.563000000000002</v>
      </c>
      <c r="S61">
        <v>21.646999999999998</v>
      </c>
      <c r="T61">
        <v>0</v>
      </c>
      <c r="U61">
        <v>348.97500000000002</v>
      </c>
      <c r="V61">
        <v>20.37</v>
      </c>
      <c r="W61">
        <v>23.199539999999999</v>
      </c>
      <c r="X61">
        <v>147.515625</v>
      </c>
      <c r="Y61">
        <v>0</v>
      </c>
      <c r="Z61">
        <v>13.1076</v>
      </c>
      <c r="AA61">
        <v>28.09872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37.166400000000003</v>
      </c>
      <c r="AH61">
        <v>152.94049999999999</v>
      </c>
      <c r="AI61">
        <v>0</v>
      </c>
      <c r="AJ61">
        <v>0</v>
      </c>
      <c r="AK61">
        <v>50.252400000000002</v>
      </c>
      <c r="AL61">
        <v>79.364599999999996</v>
      </c>
      <c r="AM61">
        <v>0</v>
      </c>
      <c r="AN61">
        <v>0.59302999999999995</v>
      </c>
      <c r="AO61">
        <v>28.812000000000001</v>
      </c>
      <c r="AP61">
        <v>11.529</v>
      </c>
      <c r="AQ61">
        <v>0</v>
      </c>
      <c r="AR61">
        <v>46.92</v>
      </c>
      <c r="AS61">
        <v>30.939599999999999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72.209999999999994</v>
      </c>
      <c r="BA61">
        <f t="shared" si="1"/>
        <v>2490.140856</v>
      </c>
      <c r="BB61">
        <v>58</v>
      </c>
      <c r="BD61">
        <v>22.5</v>
      </c>
      <c r="BE61">
        <v>3.81</v>
      </c>
      <c r="BF61">
        <v>0.81</v>
      </c>
      <c r="BG61">
        <v>1.85</v>
      </c>
      <c r="BH61">
        <v>5.59</v>
      </c>
      <c r="BI61">
        <v>4.5999999999999996</v>
      </c>
      <c r="BJ61">
        <v>2.99</v>
      </c>
      <c r="BK61">
        <v>3.84</v>
      </c>
      <c r="BL61">
        <v>0.94</v>
      </c>
      <c r="BM61">
        <v>0</v>
      </c>
      <c r="BN61">
        <v>0.5</v>
      </c>
      <c r="BO61">
        <v>15</v>
      </c>
      <c r="BP61">
        <v>3.85</v>
      </c>
      <c r="BQ61">
        <v>4.41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72.209999999999994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188.98820000000001</v>
      </c>
      <c r="L62">
        <v>551.65800000000002</v>
      </c>
      <c r="M62">
        <v>46</v>
      </c>
      <c r="N62">
        <v>118.125</v>
      </c>
      <c r="O62">
        <v>123.66562500000001</v>
      </c>
      <c r="P62">
        <v>125.58750000000001</v>
      </c>
      <c r="Q62">
        <v>18.2377</v>
      </c>
      <c r="R62">
        <v>34.563000000000002</v>
      </c>
      <c r="S62">
        <v>21.646999999999998</v>
      </c>
      <c r="T62">
        <v>0</v>
      </c>
      <c r="U62">
        <v>348.97500000000002</v>
      </c>
      <c r="V62">
        <v>20.37</v>
      </c>
      <c r="W62">
        <v>23.199539999999999</v>
      </c>
      <c r="X62">
        <v>147.515625</v>
      </c>
      <c r="Y62">
        <v>0</v>
      </c>
      <c r="Z62">
        <v>11.77</v>
      </c>
      <c r="AA62">
        <v>28.09872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37.166400000000003</v>
      </c>
      <c r="AH62">
        <v>152.94049999999999</v>
      </c>
      <c r="AI62">
        <v>0</v>
      </c>
      <c r="AJ62">
        <v>0</v>
      </c>
      <c r="AK62">
        <v>50.252400000000002</v>
      </c>
      <c r="AL62">
        <v>79.364599999999996</v>
      </c>
      <c r="AM62">
        <v>0</v>
      </c>
      <c r="AN62">
        <v>0.59302999999999995</v>
      </c>
      <c r="AO62">
        <v>28.812000000000001</v>
      </c>
      <c r="AP62">
        <v>11.529</v>
      </c>
      <c r="AQ62">
        <v>0</v>
      </c>
      <c r="AR62">
        <v>46.92</v>
      </c>
      <c r="AS62">
        <v>30.939599999999999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72.11</v>
      </c>
      <c r="BA62">
        <f t="shared" si="1"/>
        <v>2474.6232559999999</v>
      </c>
      <c r="BB62">
        <v>59</v>
      </c>
      <c r="BD62">
        <v>22.5</v>
      </c>
      <c r="BE62">
        <v>3.81</v>
      </c>
      <c r="BF62">
        <v>0.81</v>
      </c>
      <c r="BG62">
        <v>1.85</v>
      </c>
      <c r="BH62">
        <v>5.59</v>
      </c>
      <c r="BI62">
        <v>4.5999999999999996</v>
      </c>
      <c r="BJ62">
        <v>2.99</v>
      </c>
      <c r="BK62">
        <v>3.77</v>
      </c>
      <c r="BL62">
        <v>0.91</v>
      </c>
      <c r="BM62">
        <v>0</v>
      </c>
      <c r="BN62">
        <v>0.5</v>
      </c>
      <c r="BO62">
        <v>15</v>
      </c>
      <c r="BP62">
        <v>3.85</v>
      </c>
      <c r="BQ62">
        <v>4.41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72.11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572.52800000000002</v>
      </c>
      <c r="M63">
        <v>46</v>
      </c>
      <c r="N63">
        <v>118.125</v>
      </c>
      <c r="O63">
        <v>123.66562500000001</v>
      </c>
      <c r="P63">
        <v>125.58750000000001</v>
      </c>
      <c r="Q63">
        <v>21.477699999999999</v>
      </c>
      <c r="R63">
        <v>42.023000000000003</v>
      </c>
      <c r="S63">
        <v>25.927</v>
      </c>
      <c r="T63">
        <v>0</v>
      </c>
      <c r="U63">
        <v>348.97500000000002</v>
      </c>
      <c r="V63">
        <v>20.37</v>
      </c>
      <c r="W63">
        <v>23.199539999999999</v>
      </c>
      <c r="X63">
        <v>147.515625</v>
      </c>
      <c r="Y63">
        <v>0</v>
      </c>
      <c r="Z63">
        <v>6.5537999999999998</v>
      </c>
      <c r="AA63">
        <v>28.09872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37.166400000000003</v>
      </c>
      <c r="AH63">
        <v>152.94049999999999</v>
      </c>
      <c r="AI63">
        <v>0</v>
      </c>
      <c r="AJ63">
        <v>0</v>
      </c>
      <c r="AK63">
        <v>50.252400000000002</v>
      </c>
      <c r="AL63">
        <v>79.364599999999996</v>
      </c>
      <c r="AM63">
        <v>0</v>
      </c>
      <c r="AN63">
        <v>0.59302999999999995</v>
      </c>
      <c r="AO63">
        <v>28.812000000000001</v>
      </c>
      <c r="AP63">
        <v>11.529</v>
      </c>
      <c r="AQ63">
        <v>0</v>
      </c>
      <c r="AR63">
        <v>46.92</v>
      </c>
      <c r="AS63">
        <v>30.939599999999999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72.11</v>
      </c>
      <c r="BA63">
        <f t="shared" si="1"/>
        <v>2531.7989559999996</v>
      </c>
      <c r="BB63">
        <v>60</v>
      </c>
      <c r="BD63">
        <v>22.5</v>
      </c>
      <c r="BE63">
        <v>3.81</v>
      </c>
      <c r="BF63">
        <v>0.81</v>
      </c>
      <c r="BG63">
        <v>1.85</v>
      </c>
      <c r="BH63">
        <v>5.59</v>
      </c>
      <c r="BI63">
        <v>4.5999999999999996</v>
      </c>
      <c r="BJ63">
        <v>2.99</v>
      </c>
      <c r="BK63">
        <v>3.77</v>
      </c>
      <c r="BL63">
        <v>0.91</v>
      </c>
      <c r="BM63">
        <v>0</v>
      </c>
      <c r="BN63">
        <v>0.5</v>
      </c>
      <c r="BO63">
        <v>15</v>
      </c>
      <c r="BP63">
        <v>3.85</v>
      </c>
      <c r="BQ63">
        <v>4.41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72.11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596.048</v>
      </c>
      <c r="M64">
        <v>46</v>
      </c>
      <c r="N64">
        <v>118.125</v>
      </c>
      <c r="O64">
        <v>123.66562500000001</v>
      </c>
      <c r="P64">
        <v>125.58750000000001</v>
      </c>
      <c r="Q64">
        <v>21.477699999999999</v>
      </c>
      <c r="R64">
        <v>42.023000000000003</v>
      </c>
      <c r="S64">
        <v>25.927</v>
      </c>
      <c r="T64">
        <v>0</v>
      </c>
      <c r="U64">
        <v>348.97500000000002</v>
      </c>
      <c r="V64">
        <v>20.37</v>
      </c>
      <c r="W64">
        <v>23.199539999999999</v>
      </c>
      <c r="X64">
        <v>147.515625</v>
      </c>
      <c r="Y64">
        <v>0</v>
      </c>
      <c r="Z64">
        <v>6.5537999999999998</v>
      </c>
      <c r="AA64">
        <v>28.09872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37.166400000000003</v>
      </c>
      <c r="AH64">
        <v>152.94049999999999</v>
      </c>
      <c r="AI64">
        <v>0</v>
      </c>
      <c r="AJ64">
        <v>0</v>
      </c>
      <c r="AK64">
        <v>50.252400000000002</v>
      </c>
      <c r="AL64">
        <v>79.364599999999996</v>
      </c>
      <c r="AM64">
        <v>0</v>
      </c>
      <c r="AN64">
        <v>0.59302999999999995</v>
      </c>
      <c r="AO64">
        <v>28.812000000000001</v>
      </c>
      <c r="AP64">
        <v>11.529</v>
      </c>
      <c r="AQ64">
        <v>0</v>
      </c>
      <c r="AR64">
        <v>46.92</v>
      </c>
      <c r="AS64">
        <v>30.939599999999999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72.11</v>
      </c>
      <c r="BA64">
        <f t="shared" si="1"/>
        <v>2555.3189559999996</v>
      </c>
      <c r="BB64">
        <v>61</v>
      </c>
      <c r="BD64">
        <v>22.5</v>
      </c>
      <c r="BE64">
        <v>3.81</v>
      </c>
      <c r="BF64">
        <v>0.81</v>
      </c>
      <c r="BG64">
        <v>1.85</v>
      </c>
      <c r="BH64">
        <v>5.59</v>
      </c>
      <c r="BI64">
        <v>4.5999999999999996</v>
      </c>
      <c r="BJ64">
        <v>2.99</v>
      </c>
      <c r="BK64">
        <v>3.77</v>
      </c>
      <c r="BL64">
        <v>0.91</v>
      </c>
      <c r="BM64">
        <v>0</v>
      </c>
      <c r="BN64">
        <v>0.5</v>
      </c>
      <c r="BO64">
        <v>15</v>
      </c>
      <c r="BP64">
        <v>3.85</v>
      </c>
      <c r="BQ64">
        <v>4.41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72.11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638.57799999999997</v>
      </c>
      <c r="M65">
        <v>46</v>
      </c>
      <c r="N65">
        <v>118.125</v>
      </c>
      <c r="O65">
        <v>123.66562500000001</v>
      </c>
      <c r="P65">
        <v>125.58750000000001</v>
      </c>
      <c r="Q65">
        <v>21.477699999999999</v>
      </c>
      <c r="R65">
        <v>42.023000000000003</v>
      </c>
      <c r="S65">
        <v>25.927</v>
      </c>
      <c r="T65">
        <v>0</v>
      </c>
      <c r="U65">
        <v>348.97500000000002</v>
      </c>
      <c r="V65">
        <v>20.37</v>
      </c>
      <c r="W65">
        <v>23.199539999999999</v>
      </c>
      <c r="X65">
        <v>147.515625</v>
      </c>
      <c r="Y65">
        <v>0</v>
      </c>
      <c r="Z65">
        <v>6.5537999999999998</v>
      </c>
      <c r="AA65">
        <v>28.09872</v>
      </c>
      <c r="AB65">
        <v>26.34008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37.166400000000003</v>
      </c>
      <c r="AH65">
        <v>152.94049999999999</v>
      </c>
      <c r="AI65">
        <v>0</v>
      </c>
      <c r="AJ65">
        <v>0</v>
      </c>
      <c r="AK65">
        <v>50.252400000000002</v>
      </c>
      <c r="AL65">
        <v>79.364599999999996</v>
      </c>
      <c r="AM65">
        <v>0</v>
      </c>
      <c r="AN65">
        <v>0.59302999999999995</v>
      </c>
      <c r="AO65">
        <v>28.812000000000001</v>
      </c>
      <c r="AP65">
        <v>11.529</v>
      </c>
      <c r="AQ65">
        <v>0</v>
      </c>
      <c r="AR65">
        <v>46.92</v>
      </c>
      <c r="AS65">
        <v>30.939599999999999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72.11</v>
      </c>
      <c r="BA65">
        <f t="shared" si="1"/>
        <v>2597.8489559999994</v>
      </c>
      <c r="BB65">
        <v>62</v>
      </c>
      <c r="BD65">
        <v>22.5</v>
      </c>
      <c r="BE65">
        <v>3.81</v>
      </c>
      <c r="BF65">
        <v>0.81</v>
      </c>
      <c r="BG65">
        <v>1.85</v>
      </c>
      <c r="BH65">
        <v>5.59</v>
      </c>
      <c r="BI65">
        <v>4.5999999999999996</v>
      </c>
      <c r="BJ65">
        <v>2.99</v>
      </c>
      <c r="BK65">
        <v>3.77</v>
      </c>
      <c r="BL65">
        <v>0.91</v>
      </c>
      <c r="BM65">
        <v>0</v>
      </c>
      <c r="BN65">
        <v>0.5</v>
      </c>
      <c r="BO65">
        <v>15</v>
      </c>
      <c r="BP65">
        <v>3.85</v>
      </c>
      <c r="BQ65">
        <v>4.41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72.11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615.83799999999997</v>
      </c>
      <c r="M66">
        <v>46</v>
      </c>
      <c r="N66">
        <v>118.125</v>
      </c>
      <c r="O66">
        <v>123.66562500000001</v>
      </c>
      <c r="P66">
        <v>125.58750000000001</v>
      </c>
      <c r="Q66">
        <v>21.477699999999999</v>
      </c>
      <c r="R66">
        <v>42.023000000000003</v>
      </c>
      <c r="S66">
        <v>25.927</v>
      </c>
      <c r="T66">
        <v>0</v>
      </c>
      <c r="U66">
        <v>348.97500000000002</v>
      </c>
      <c r="V66">
        <v>20.37</v>
      </c>
      <c r="W66">
        <v>23.199539999999999</v>
      </c>
      <c r="X66">
        <v>147.515625</v>
      </c>
      <c r="Y66">
        <v>0</v>
      </c>
      <c r="Z66">
        <v>6.5537999999999998</v>
      </c>
      <c r="AA66">
        <v>28.09872</v>
      </c>
      <c r="AB66">
        <v>26.34008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37.166400000000003</v>
      </c>
      <c r="AH66">
        <v>152.94049999999999</v>
      </c>
      <c r="AI66">
        <v>0</v>
      </c>
      <c r="AJ66">
        <v>0</v>
      </c>
      <c r="AK66">
        <v>50.252400000000002</v>
      </c>
      <c r="AL66">
        <v>79.364599999999996</v>
      </c>
      <c r="AM66">
        <v>0</v>
      </c>
      <c r="AN66">
        <v>0.59302999999999995</v>
      </c>
      <c r="AO66">
        <v>28.812000000000001</v>
      </c>
      <c r="AP66">
        <v>11.529</v>
      </c>
      <c r="AQ66">
        <v>0</v>
      </c>
      <c r="AR66">
        <v>46.92</v>
      </c>
      <c r="AS66">
        <v>30.939599999999999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72.11</v>
      </c>
      <c r="BA66">
        <f t="shared" si="1"/>
        <v>2575.1089559999996</v>
      </c>
      <c r="BB66">
        <v>63</v>
      </c>
      <c r="BD66">
        <v>22.5</v>
      </c>
      <c r="BE66">
        <v>3.81</v>
      </c>
      <c r="BF66">
        <v>0.81</v>
      </c>
      <c r="BG66">
        <v>1.85</v>
      </c>
      <c r="BH66">
        <v>5.59</v>
      </c>
      <c r="BI66">
        <v>4.5999999999999996</v>
      </c>
      <c r="BJ66">
        <v>2.99</v>
      </c>
      <c r="BK66">
        <v>3.77</v>
      </c>
      <c r="BL66">
        <v>0.91</v>
      </c>
      <c r="BM66">
        <v>0</v>
      </c>
      <c r="BN66">
        <v>0.5</v>
      </c>
      <c r="BO66">
        <v>15</v>
      </c>
      <c r="BP66">
        <v>3.85</v>
      </c>
      <c r="BQ66">
        <v>4.41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72.11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215.13820000000001</v>
      </c>
      <c r="L67">
        <v>652.34040000000005</v>
      </c>
      <c r="M67">
        <v>46</v>
      </c>
      <c r="N67">
        <v>118.125</v>
      </c>
      <c r="O67">
        <v>123.66562500000001</v>
      </c>
      <c r="P67">
        <v>125.58750000000001</v>
      </c>
      <c r="Q67">
        <v>21.777699999999999</v>
      </c>
      <c r="R67">
        <v>42.313000000000002</v>
      </c>
      <c r="S67">
        <v>26.347000000000001</v>
      </c>
      <c r="T67">
        <v>0</v>
      </c>
      <c r="U67">
        <v>348.97500000000002</v>
      </c>
      <c r="V67">
        <v>20.37</v>
      </c>
      <c r="W67">
        <v>23.199539999999999</v>
      </c>
      <c r="X67">
        <v>147.515625</v>
      </c>
      <c r="Y67">
        <v>0</v>
      </c>
      <c r="Z67">
        <v>6.5537999999999998</v>
      </c>
      <c r="AA67">
        <v>14.061999999999999</v>
      </c>
      <c r="AB67">
        <v>26.34008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37.166400000000003</v>
      </c>
      <c r="AH67">
        <v>152.94049999999999</v>
      </c>
      <c r="AI67">
        <v>0</v>
      </c>
      <c r="AJ67">
        <v>0</v>
      </c>
      <c r="AK67">
        <v>50.252400000000002</v>
      </c>
      <c r="AL67">
        <v>79.364599999999996</v>
      </c>
      <c r="AM67">
        <v>0</v>
      </c>
      <c r="AN67">
        <v>0.59302999999999995</v>
      </c>
      <c r="AO67">
        <v>28.812000000000001</v>
      </c>
      <c r="AP67">
        <v>11.529</v>
      </c>
      <c r="AQ67">
        <v>0</v>
      </c>
      <c r="AR67">
        <v>46.92</v>
      </c>
      <c r="AS67">
        <v>29.5944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72.14</v>
      </c>
      <c r="BA67">
        <f t="shared" si="1"/>
        <v>2596.8775359999995</v>
      </c>
      <c r="BB67">
        <v>64</v>
      </c>
      <c r="BD67">
        <v>22.5</v>
      </c>
      <c r="BE67">
        <v>3.81</v>
      </c>
      <c r="BF67">
        <v>0.84</v>
      </c>
      <c r="BG67">
        <v>1.85</v>
      </c>
      <c r="BH67">
        <v>5.59</v>
      </c>
      <c r="BI67">
        <v>4.5999999999999996</v>
      </c>
      <c r="BJ67">
        <v>2.99</v>
      </c>
      <c r="BK67">
        <v>3.77</v>
      </c>
      <c r="BL67">
        <v>0.91</v>
      </c>
      <c r="BM67">
        <v>0</v>
      </c>
      <c r="BN67">
        <v>0.5</v>
      </c>
      <c r="BO67">
        <v>15</v>
      </c>
      <c r="BP67">
        <v>3.85</v>
      </c>
      <c r="BQ67">
        <v>4.41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72.14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215.13820000000001</v>
      </c>
      <c r="L68">
        <v>652.34040000000005</v>
      </c>
      <c r="M68">
        <v>46</v>
      </c>
      <c r="N68">
        <v>118.125</v>
      </c>
      <c r="O68">
        <v>123.66562500000001</v>
      </c>
      <c r="P68">
        <v>125.58750000000001</v>
      </c>
      <c r="Q68">
        <v>21.777699999999999</v>
      </c>
      <c r="R68">
        <v>42.313000000000002</v>
      </c>
      <c r="S68">
        <v>26.347000000000001</v>
      </c>
      <c r="T68">
        <v>0</v>
      </c>
      <c r="U68">
        <v>348.97500000000002</v>
      </c>
      <c r="V68">
        <v>20.37</v>
      </c>
      <c r="W68">
        <v>23.199539999999999</v>
      </c>
      <c r="X68">
        <v>147.515625</v>
      </c>
      <c r="Y68">
        <v>0</v>
      </c>
      <c r="Z68">
        <v>6.5537999999999998</v>
      </c>
      <c r="AA68">
        <v>14.061999999999999</v>
      </c>
      <c r="AB68">
        <v>26.34008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37.166400000000003</v>
      </c>
      <c r="AH68">
        <v>152.94049999999999</v>
      </c>
      <c r="AI68">
        <v>0</v>
      </c>
      <c r="AJ68">
        <v>0</v>
      </c>
      <c r="AK68">
        <v>50.252400000000002</v>
      </c>
      <c r="AL68">
        <v>79.364599999999996</v>
      </c>
      <c r="AM68">
        <v>0</v>
      </c>
      <c r="AN68">
        <v>0.59302999999999995</v>
      </c>
      <c r="AO68">
        <v>28.812000000000001</v>
      </c>
      <c r="AP68">
        <v>11.529</v>
      </c>
      <c r="AQ68">
        <v>0</v>
      </c>
      <c r="AR68">
        <v>46.92</v>
      </c>
      <c r="AS68">
        <v>29.5944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72.14</v>
      </c>
      <c r="BA68">
        <f t="shared" ref="BA68:BA99" si="4">SUM(B68:AZ68)</f>
        <v>2596.8775359999995</v>
      </c>
      <c r="BB68">
        <v>65</v>
      </c>
      <c r="BD68">
        <v>22.5</v>
      </c>
      <c r="BE68">
        <v>3.81</v>
      </c>
      <c r="BF68">
        <v>0.84</v>
      </c>
      <c r="BG68">
        <v>1.85</v>
      </c>
      <c r="BH68">
        <v>5.59</v>
      </c>
      <c r="BI68">
        <v>4.5999999999999996</v>
      </c>
      <c r="BJ68">
        <v>2.99</v>
      </c>
      <c r="BK68">
        <v>3.77</v>
      </c>
      <c r="BL68">
        <v>0.91</v>
      </c>
      <c r="BM68">
        <v>0</v>
      </c>
      <c r="BN68">
        <v>0.5</v>
      </c>
      <c r="BO68">
        <v>15</v>
      </c>
      <c r="BP68">
        <v>3.85</v>
      </c>
      <c r="BQ68">
        <v>4.41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215.13820000000001</v>
      </c>
      <c r="L69">
        <v>652.34040000000005</v>
      </c>
      <c r="M69">
        <v>46</v>
      </c>
      <c r="N69">
        <v>118.125</v>
      </c>
      <c r="O69">
        <v>123.66562500000001</v>
      </c>
      <c r="P69">
        <v>125.58750000000001</v>
      </c>
      <c r="Q69">
        <v>21.777699999999999</v>
      </c>
      <c r="R69">
        <v>42.313000000000002</v>
      </c>
      <c r="S69">
        <v>26.347000000000001</v>
      </c>
      <c r="T69">
        <v>0</v>
      </c>
      <c r="U69">
        <v>348.97500000000002</v>
      </c>
      <c r="V69">
        <v>20.37</v>
      </c>
      <c r="W69">
        <v>23.199539999999999</v>
      </c>
      <c r="X69">
        <v>147.515625</v>
      </c>
      <c r="Y69">
        <v>0</v>
      </c>
      <c r="Z69">
        <v>6.5537999999999998</v>
      </c>
      <c r="AA69">
        <v>14.061999999999999</v>
      </c>
      <c r="AB69">
        <v>26.34008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37.166400000000003</v>
      </c>
      <c r="AH69">
        <v>152.94049999999999</v>
      </c>
      <c r="AI69">
        <v>0</v>
      </c>
      <c r="AJ69">
        <v>0</v>
      </c>
      <c r="AK69">
        <v>50.252400000000002</v>
      </c>
      <c r="AL69">
        <v>79.364599999999996</v>
      </c>
      <c r="AM69">
        <v>5.2786799999999996</v>
      </c>
      <c r="AN69">
        <v>0.59302999999999995</v>
      </c>
      <c r="AO69">
        <v>28.812000000000001</v>
      </c>
      <c r="AP69">
        <v>11.529</v>
      </c>
      <c r="AQ69">
        <v>14.805</v>
      </c>
      <c r="AR69">
        <v>46.92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72.14</v>
      </c>
      <c r="BA69">
        <f t="shared" si="4"/>
        <v>2619.2641989999993</v>
      </c>
      <c r="BB69">
        <v>66</v>
      </c>
      <c r="BD69">
        <v>22.5</v>
      </c>
      <c r="BE69">
        <v>3.81</v>
      </c>
      <c r="BF69">
        <v>0.84</v>
      </c>
      <c r="BG69">
        <v>1.85</v>
      </c>
      <c r="BH69">
        <v>5.59</v>
      </c>
      <c r="BI69">
        <v>4.5999999999999996</v>
      </c>
      <c r="BJ69">
        <v>2.99</v>
      </c>
      <c r="BK69">
        <v>3.77</v>
      </c>
      <c r="BL69">
        <v>0.91</v>
      </c>
      <c r="BM69">
        <v>0</v>
      </c>
      <c r="BN69">
        <v>0.5</v>
      </c>
      <c r="BO69">
        <v>15</v>
      </c>
      <c r="BP69">
        <v>3.85</v>
      </c>
      <c r="BQ69">
        <v>4.41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72.14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215.13820000000001</v>
      </c>
      <c r="L70">
        <v>652.34040000000005</v>
      </c>
      <c r="M70">
        <v>46</v>
      </c>
      <c r="N70">
        <v>118.125</v>
      </c>
      <c r="O70">
        <v>123.66562500000001</v>
      </c>
      <c r="P70">
        <v>125.58750000000001</v>
      </c>
      <c r="Q70">
        <v>21.777699999999999</v>
      </c>
      <c r="R70">
        <v>42.313000000000002</v>
      </c>
      <c r="S70">
        <v>26.347000000000001</v>
      </c>
      <c r="T70">
        <v>0</v>
      </c>
      <c r="U70">
        <v>348.97500000000002</v>
      </c>
      <c r="V70">
        <v>20.37</v>
      </c>
      <c r="W70">
        <v>23.199539999999999</v>
      </c>
      <c r="X70">
        <v>147.515625</v>
      </c>
      <c r="Y70">
        <v>0</v>
      </c>
      <c r="Z70">
        <v>6.5537999999999998</v>
      </c>
      <c r="AA70">
        <v>14.061999999999999</v>
      </c>
      <c r="AB70">
        <v>26.34008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37.166400000000003</v>
      </c>
      <c r="AH70">
        <v>152.94049999999999</v>
      </c>
      <c r="AI70">
        <v>0</v>
      </c>
      <c r="AJ70">
        <v>0</v>
      </c>
      <c r="AK70">
        <v>50.252400000000002</v>
      </c>
      <c r="AL70">
        <v>79.364599999999996</v>
      </c>
      <c r="AM70">
        <v>5.2786799999999996</v>
      </c>
      <c r="AN70">
        <v>0.59302999999999995</v>
      </c>
      <c r="AO70">
        <v>28.812000000000001</v>
      </c>
      <c r="AP70">
        <v>11.529</v>
      </c>
      <c r="AQ70">
        <v>15.939</v>
      </c>
      <c r="AR70">
        <v>46.92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72.14</v>
      </c>
      <c r="BA70">
        <f t="shared" si="4"/>
        <v>2620.3981989999993</v>
      </c>
      <c r="BB70">
        <v>67</v>
      </c>
      <c r="BD70">
        <v>22.5</v>
      </c>
      <c r="BE70">
        <v>3.81</v>
      </c>
      <c r="BF70">
        <v>0.84</v>
      </c>
      <c r="BG70">
        <v>1.85</v>
      </c>
      <c r="BH70">
        <v>5.59</v>
      </c>
      <c r="BI70">
        <v>4.5999999999999996</v>
      </c>
      <c r="BJ70">
        <v>2.99</v>
      </c>
      <c r="BK70">
        <v>3.77</v>
      </c>
      <c r="BL70">
        <v>0.91</v>
      </c>
      <c r="BM70">
        <v>0</v>
      </c>
      <c r="BN70">
        <v>0.5</v>
      </c>
      <c r="BO70">
        <v>15</v>
      </c>
      <c r="BP70">
        <v>3.85</v>
      </c>
      <c r="BQ70">
        <v>4.41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72.14</v>
      </c>
    </row>
    <row r="71" spans="1:75">
      <c r="A71" t="s">
        <v>113</v>
      </c>
      <c r="B71">
        <v>0</v>
      </c>
      <c r="C71">
        <v>0</v>
      </c>
      <c r="D71">
        <v>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215.13820000000001</v>
      </c>
      <c r="L71">
        <v>652.34040000000005</v>
      </c>
      <c r="M71">
        <v>46</v>
      </c>
      <c r="N71">
        <v>118.125</v>
      </c>
      <c r="O71">
        <v>123.66562500000001</v>
      </c>
      <c r="P71">
        <v>125.58750000000001</v>
      </c>
      <c r="Q71">
        <v>21.777699999999999</v>
      </c>
      <c r="R71">
        <v>42.313000000000002</v>
      </c>
      <c r="S71">
        <v>26.347000000000001</v>
      </c>
      <c r="T71">
        <v>0</v>
      </c>
      <c r="U71">
        <v>348.97500000000002</v>
      </c>
      <c r="V71">
        <v>20.37</v>
      </c>
      <c r="W71">
        <v>23.199539999999999</v>
      </c>
      <c r="X71">
        <v>147.515625</v>
      </c>
      <c r="Y71">
        <v>0</v>
      </c>
      <c r="Z71">
        <v>6.5537999999999998</v>
      </c>
      <c r="AA71">
        <v>14.061999999999999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37.166400000000003</v>
      </c>
      <c r="AH71">
        <v>152.94049999999999</v>
      </c>
      <c r="AI71">
        <v>0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0.59302999999999995</v>
      </c>
      <c r="AO71">
        <v>28.812000000000001</v>
      </c>
      <c r="AP71">
        <v>11.529</v>
      </c>
      <c r="AQ71">
        <v>16.757999999999999</v>
      </c>
      <c r="AR71">
        <v>46.92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72.14</v>
      </c>
      <c r="BA71">
        <f t="shared" si="4"/>
        <v>2628.4958789999991</v>
      </c>
      <c r="BB71">
        <v>68</v>
      </c>
      <c r="BD71">
        <v>22.5</v>
      </c>
      <c r="BE71">
        <v>3.81</v>
      </c>
      <c r="BF71">
        <v>0.84</v>
      </c>
      <c r="BG71">
        <v>1.85</v>
      </c>
      <c r="BH71">
        <v>5.59</v>
      </c>
      <c r="BI71">
        <v>4.5999999999999996</v>
      </c>
      <c r="BJ71">
        <v>2.99</v>
      </c>
      <c r="BK71">
        <v>3.77</v>
      </c>
      <c r="BL71">
        <v>0.91</v>
      </c>
      <c r="BM71">
        <v>0</v>
      </c>
      <c r="BN71">
        <v>0.5</v>
      </c>
      <c r="BO71">
        <v>15</v>
      </c>
      <c r="BP71">
        <v>3.85</v>
      </c>
      <c r="BQ71">
        <v>4.41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72.14</v>
      </c>
    </row>
    <row r="72" spans="1:75">
      <c r="A72" t="s">
        <v>114</v>
      </c>
      <c r="B72">
        <v>0</v>
      </c>
      <c r="C72">
        <v>0</v>
      </c>
      <c r="D72">
        <v>2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215.13820000000001</v>
      </c>
      <c r="L72">
        <v>652.34040000000005</v>
      </c>
      <c r="M72">
        <v>46</v>
      </c>
      <c r="N72">
        <v>118.125</v>
      </c>
      <c r="O72">
        <v>123.66562500000001</v>
      </c>
      <c r="P72">
        <v>125.58750000000001</v>
      </c>
      <c r="Q72">
        <v>21.777699999999999</v>
      </c>
      <c r="R72">
        <v>42.313000000000002</v>
      </c>
      <c r="S72">
        <v>26.347000000000001</v>
      </c>
      <c r="T72">
        <v>0</v>
      </c>
      <c r="U72">
        <v>348.97500000000002</v>
      </c>
      <c r="V72">
        <v>20.37</v>
      </c>
      <c r="W72">
        <v>23.199539999999999</v>
      </c>
      <c r="X72">
        <v>147.515625</v>
      </c>
      <c r="Y72">
        <v>0</v>
      </c>
      <c r="Z72">
        <v>6.5537999999999998</v>
      </c>
      <c r="AA72">
        <v>14.061999999999999</v>
      </c>
      <c r="AB72">
        <v>26.34008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37.166400000000003</v>
      </c>
      <c r="AH72">
        <v>152.94049999999999</v>
      </c>
      <c r="AI72">
        <v>0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0.59302999999999995</v>
      </c>
      <c r="AO72">
        <v>28.812000000000001</v>
      </c>
      <c r="AP72">
        <v>11.529</v>
      </c>
      <c r="AQ72">
        <v>16.757999999999999</v>
      </c>
      <c r="AR72">
        <v>46.92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72.14</v>
      </c>
      <c r="BA72">
        <f t="shared" si="4"/>
        <v>2630.4958789999991</v>
      </c>
      <c r="BB72">
        <v>69</v>
      </c>
      <c r="BD72">
        <v>22.5</v>
      </c>
      <c r="BE72">
        <v>3.81</v>
      </c>
      <c r="BF72">
        <v>0.84</v>
      </c>
      <c r="BG72">
        <v>1.85</v>
      </c>
      <c r="BH72">
        <v>5.59</v>
      </c>
      <c r="BI72">
        <v>4.5999999999999996</v>
      </c>
      <c r="BJ72">
        <v>2.99</v>
      </c>
      <c r="BK72">
        <v>3.77</v>
      </c>
      <c r="BL72">
        <v>0.91</v>
      </c>
      <c r="BM72">
        <v>0</v>
      </c>
      <c r="BN72">
        <v>0.5</v>
      </c>
      <c r="BO72">
        <v>15</v>
      </c>
      <c r="BP72">
        <v>3.85</v>
      </c>
      <c r="BQ72">
        <v>4.41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72.14</v>
      </c>
    </row>
    <row r="73" spans="1:75">
      <c r="A73" t="s">
        <v>115</v>
      </c>
      <c r="B73">
        <v>0</v>
      </c>
      <c r="C73">
        <v>0</v>
      </c>
      <c r="D73">
        <v>2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215.13820000000001</v>
      </c>
      <c r="L73">
        <v>652.34040000000005</v>
      </c>
      <c r="M73">
        <v>46</v>
      </c>
      <c r="N73">
        <v>118.125</v>
      </c>
      <c r="O73">
        <v>123.66562500000001</v>
      </c>
      <c r="P73">
        <v>125.58750000000001</v>
      </c>
      <c r="Q73">
        <v>21.777699999999999</v>
      </c>
      <c r="R73">
        <v>42.313000000000002</v>
      </c>
      <c r="S73">
        <v>26.347000000000001</v>
      </c>
      <c r="T73">
        <v>0</v>
      </c>
      <c r="U73">
        <v>348.97500000000002</v>
      </c>
      <c r="V73">
        <v>20.37</v>
      </c>
      <c r="W73">
        <v>23.199539999999999</v>
      </c>
      <c r="X73">
        <v>147.515625</v>
      </c>
      <c r="Y73">
        <v>0</v>
      </c>
      <c r="Z73">
        <v>6.5537999999999998</v>
      </c>
      <c r="AA73">
        <v>14.061999999999999</v>
      </c>
      <c r="AB73">
        <v>26.34008</v>
      </c>
      <c r="AC73">
        <v>19.35568</v>
      </c>
      <c r="AD73">
        <v>36.591700000000003</v>
      </c>
      <c r="AE73">
        <v>49.436556000000003</v>
      </c>
      <c r="AF73">
        <v>8.8740000000000006</v>
      </c>
      <c r="AG73">
        <v>37.166400000000003</v>
      </c>
      <c r="AH73">
        <v>152.94049999999999</v>
      </c>
      <c r="AI73">
        <v>0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0.59302999999999995</v>
      </c>
      <c r="AO73">
        <v>28.812000000000001</v>
      </c>
      <c r="AP73">
        <v>11.529</v>
      </c>
      <c r="AQ73">
        <v>29.61</v>
      </c>
      <c r="AR73">
        <v>46.92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72.14</v>
      </c>
      <c r="BA73">
        <f t="shared" si="4"/>
        <v>2648.6265589999998</v>
      </c>
      <c r="BB73">
        <v>70</v>
      </c>
      <c r="BD73">
        <v>22.5</v>
      </c>
      <c r="BE73">
        <v>3.81</v>
      </c>
      <c r="BF73">
        <v>0.84</v>
      </c>
      <c r="BG73">
        <v>1.85</v>
      </c>
      <c r="BH73">
        <v>5.59</v>
      </c>
      <c r="BI73">
        <v>4.5999999999999996</v>
      </c>
      <c r="BJ73">
        <v>2.99</v>
      </c>
      <c r="BK73">
        <v>3.77</v>
      </c>
      <c r="BL73">
        <v>0.91</v>
      </c>
      <c r="BM73">
        <v>0</v>
      </c>
      <c r="BN73">
        <v>0.5</v>
      </c>
      <c r="BO73">
        <v>15</v>
      </c>
      <c r="BP73">
        <v>3.85</v>
      </c>
      <c r="BQ73">
        <v>4.41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72.14</v>
      </c>
    </row>
    <row r="74" spans="1:75">
      <c r="A74" t="s">
        <v>116</v>
      </c>
      <c r="B74">
        <v>0</v>
      </c>
      <c r="C74">
        <v>0</v>
      </c>
      <c r="D74">
        <v>2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215.13820000000001</v>
      </c>
      <c r="L74">
        <v>652.34040000000005</v>
      </c>
      <c r="M74">
        <v>46</v>
      </c>
      <c r="N74">
        <v>118.125</v>
      </c>
      <c r="O74">
        <v>123.66562500000001</v>
      </c>
      <c r="P74">
        <v>125.58750000000001</v>
      </c>
      <c r="Q74">
        <v>21.777699999999999</v>
      </c>
      <c r="R74">
        <v>42.313000000000002</v>
      </c>
      <c r="S74">
        <v>26.347000000000001</v>
      </c>
      <c r="T74">
        <v>0</v>
      </c>
      <c r="U74">
        <v>348.97500000000002</v>
      </c>
      <c r="V74">
        <v>20.37</v>
      </c>
      <c r="W74">
        <v>23.199539999999999</v>
      </c>
      <c r="X74">
        <v>147.515625</v>
      </c>
      <c r="Y74">
        <v>0</v>
      </c>
      <c r="Z74">
        <v>6.5537999999999998</v>
      </c>
      <c r="AA74">
        <v>28.045000000000002</v>
      </c>
      <c r="AB74">
        <v>26.34008</v>
      </c>
      <c r="AC74">
        <v>19.35568</v>
      </c>
      <c r="AD74">
        <v>36.591700000000003</v>
      </c>
      <c r="AE74">
        <v>49.436556000000003</v>
      </c>
      <c r="AF74">
        <v>8.8740000000000006</v>
      </c>
      <c r="AG74">
        <v>37.166400000000003</v>
      </c>
      <c r="AH74">
        <v>152.94049999999999</v>
      </c>
      <c r="AI74">
        <v>0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0.59302999999999995</v>
      </c>
      <c r="AO74">
        <v>28.812000000000001</v>
      </c>
      <c r="AP74">
        <v>11.529</v>
      </c>
      <c r="AQ74">
        <v>33.515999999999998</v>
      </c>
      <c r="AR74">
        <v>46.92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72.14</v>
      </c>
      <c r="BA74">
        <f t="shared" si="4"/>
        <v>2666.5155589999999</v>
      </c>
      <c r="BB74">
        <v>71</v>
      </c>
      <c r="BD74">
        <v>22.5</v>
      </c>
      <c r="BE74">
        <v>3.81</v>
      </c>
      <c r="BF74">
        <v>0.84</v>
      </c>
      <c r="BG74">
        <v>1.85</v>
      </c>
      <c r="BH74">
        <v>5.59</v>
      </c>
      <c r="BI74">
        <v>4.5999999999999996</v>
      </c>
      <c r="BJ74">
        <v>2.99</v>
      </c>
      <c r="BK74">
        <v>3.77</v>
      </c>
      <c r="BL74">
        <v>0.91</v>
      </c>
      <c r="BM74">
        <v>0</v>
      </c>
      <c r="BN74">
        <v>0.5</v>
      </c>
      <c r="BO74">
        <v>15</v>
      </c>
      <c r="BP74">
        <v>3.85</v>
      </c>
      <c r="BQ74">
        <v>4.41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72.14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215.13820000000001</v>
      </c>
      <c r="L75">
        <v>652.34040000000005</v>
      </c>
      <c r="M75">
        <v>46</v>
      </c>
      <c r="N75">
        <v>118.125</v>
      </c>
      <c r="O75">
        <v>123.66562500000001</v>
      </c>
      <c r="P75">
        <v>125.58750000000001</v>
      </c>
      <c r="Q75">
        <v>21.777699999999999</v>
      </c>
      <c r="R75">
        <v>42.313000000000002</v>
      </c>
      <c r="S75">
        <v>26.347000000000001</v>
      </c>
      <c r="T75">
        <v>0</v>
      </c>
      <c r="U75">
        <v>348.97500000000002</v>
      </c>
      <c r="V75">
        <v>20.37</v>
      </c>
      <c r="W75">
        <v>23.199539999999999</v>
      </c>
      <c r="X75">
        <v>147.515625</v>
      </c>
      <c r="Y75">
        <v>0</v>
      </c>
      <c r="Z75">
        <v>0</v>
      </c>
      <c r="AA75">
        <v>34.286000000000001</v>
      </c>
      <c r="AB75">
        <v>26.34008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37.166400000000003</v>
      </c>
      <c r="AH75">
        <v>152.94049999999999</v>
      </c>
      <c r="AI75">
        <v>2.5459999999999998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0.59302999999999995</v>
      </c>
      <c r="AO75">
        <v>28.812000000000001</v>
      </c>
      <c r="AP75">
        <v>11.529</v>
      </c>
      <c r="AQ75">
        <v>46.683</v>
      </c>
      <c r="AR75">
        <v>51.335999999999999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71.890000000000015</v>
      </c>
      <c r="BA75">
        <f t="shared" si="4"/>
        <v>2693.7888869999992</v>
      </c>
      <c r="BB75">
        <v>72</v>
      </c>
      <c r="BD75">
        <v>22.5</v>
      </c>
      <c r="BE75">
        <v>3.73</v>
      </c>
      <c r="BF75">
        <v>0.86</v>
      </c>
      <c r="BG75">
        <v>1.8</v>
      </c>
      <c r="BH75">
        <v>5.59</v>
      </c>
      <c r="BI75">
        <v>4.5999999999999996</v>
      </c>
      <c r="BJ75">
        <v>2.99</v>
      </c>
      <c r="BK75">
        <v>3.77</v>
      </c>
      <c r="BL75">
        <v>0.87</v>
      </c>
      <c r="BM75">
        <v>0</v>
      </c>
      <c r="BN75">
        <v>0.49</v>
      </c>
      <c r="BO75">
        <v>15</v>
      </c>
      <c r="BP75">
        <v>3.85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71.890000000000015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215.13820000000001</v>
      </c>
      <c r="L76">
        <v>652.34040000000005</v>
      </c>
      <c r="M76">
        <v>46</v>
      </c>
      <c r="N76">
        <v>118.125</v>
      </c>
      <c r="O76">
        <v>123.66562500000001</v>
      </c>
      <c r="P76">
        <v>125.58750000000001</v>
      </c>
      <c r="Q76">
        <v>21.777699999999999</v>
      </c>
      <c r="R76">
        <v>42.313000000000002</v>
      </c>
      <c r="S76">
        <v>26.347000000000001</v>
      </c>
      <c r="T76">
        <v>0</v>
      </c>
      <c r="U76">
        <v>348.97500000000002</v>
      </c>
      <c r="V76">
        <v>20.37</v>
      </c>
      <c r="W76">
        <v>23.199539999999999</v>
      </c>
      <c r="X76">
        <v>147.515625</v>
      </c>
      <c r="Y76">
        <v>0</v>
      </c>
      <c r="Z76">
        <v>0</v>
      </c>
      <c r="AA76">
        <v>42.14808</v>
      </c>
      <c r="AB76">
        <v>26.34008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37.166400000000003</v>
      </c>
      <c r="AH76">
        <v>152.94049999999999</v>
      </c>
      <c r="AI76">
        <v>3.819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0.59302999999999995</v>
      </c>
      <c r="AO76">
        <v>28.812000000000001</v>
      </c>
      <c r="AP76">
        <v>11.529</v>
      </c>
      <c r="AQ76">
        <v>46.683</v>
      </c>
      <c r="AR76">
        <v>51.335999999999999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71.890000000000015</v>
      </c>
      <c r="BA76">
        <f t="shared" si="4"/>
        <v>2702.9239669999993</v>
      </c>
      <c r="BB76">
        <v>73</v>
      </c>
      <c r="BD76">
        <v>22.5</v>
      </c>
      <c r="BE76">
        <v>3.73</v>
      </c>
      <c r="BF76">
        <v>0.86</v>
      </c>
      <c r="BG76">
        <v>1.8</v>
      </c>
      <c r="BH76">
        <v>5.59</v>
      </c>
      <c r="BI76">
        <v>4.5999999999999996</v>
      </c>
      <c r="BJ76">
        <v>2.99</v>
      </c>
      <c r="BK76">
        <v>3.77</v>
      </c>
      <c r="BL76">
        <v>0.87</v>
      </c>
      <c r="BM76">
        <v>0</v>
      </c>
      <c r="BN76">
        <v>0.49</v>
      </c>
      <c r="BO76">
        <v>15</v>
      </c>
      <c r="BP76">
        <v>3.85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71.890000000000015</v>
      </c>
    </row>
    <row r="77" spans="1:75">
      <c r="A77" t="s">
        <v>119</v>
      </c>
      <c r="B77">
        <v>0</v>
      </c>
      <c r="C77">
        <v>5.8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215.13820000000001</v>
      </c>
      <c r="L77">
        <v>652.34040000000005</v>
      </c>
      <c r="M77">
        <v>46</v>
      </c>
      <c r="N77">
        <v>118.125</v>
      </c>
      <c r="O77">
        <v>123.66562500000001</v>
      </c>
      <c r="P77">
        <v>125.58750000000001</v>
      </c>
      <c r="Q77">
        <v>21.777699999999999</v>
      </c>
      <c r="R77">
        <v>42.313000000000002</v>
      </c>
      <c r="S77">
        <v>26.347000000000001</v>
      </c>
      <c r="T77">
        <v>0</v>
      </c>
      <c r="U77">
        <v>348.97500000000002</v>
      </c>
      <c r="V77">
        <v>20.37</v>
      </c>
      <c r="W77">
        <v>23.199539999999999</v>
      </c>
      <c r="X77">
        <v>147.515625</v>
      </c>
      <c r="Y77">
        <v>0</v>
      </c>
      <c r="Z77">
        <v>0</v>
      </c>
      <c r="AA77">
        <v>42.14808</v>
      </c>
      <c r="AB77">
        <v>26.34008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37.166400000000003</v>
      </c>
      <c r="AH77">
        <v>152.94049999999999</v>
      </c>
      <c r="AI77">
        <v>6.3650000000000002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0.59302999999999995</v>
      </c>
      <c r="AO77">
        <v>28.812000000000001</v>
      </c>
      <c r="AP77">
        <v>9.4794</v>
      </c>
      <c r="AQ77">
        <v>47.502000000000002</v>
      </c>
      <c r="AR77">
        <v>51.335999999999999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71.890000000000015</v>
      </c>
      <c r="BA77">
        <f t="shared" si="4"/>
        <v>2708.0393669999999</v>
      </c>
      <c r="BB77">
        <v>74</v>
      </c>
      <c r="BD77">
        <v>22.5</v>
      </c>
      <c r="BE77">
        <v>3.73</v>
      </c>
      <c r="BF77">
        <v>0.86</v>
      </c>
      <c r="BG77">
        <v>1.8</v>
      </c>
      <c r="BH77">
        <v>5.59</v>
      </c>
      <c r="BI77">
        <v>4.5999999999999996</v>
      </c>
      <c r="BJ77">
        <v>2.99</v>
      </c>
      <c r="BK77">
        <v>3.77</v>
      </c>
      <c r="BL77">
        <v>0.87</v>
      </c>
      <c r="BM77">
        <v>0</v>
      </c>
      <c r="BN77">
        <v>0.49</v>
      </c>
      <c r="BO77">
        <v>15</v>
      </c>
      <c r="BP77">
        <v>3.85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71.890000000000015</v>
      </c>
    </row>
    <row r="78" spans="1:75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215.13820000000001</v>
      </c>
      <c r="L78">
        <v>652.34040000000005</v>
      </c>
      <c r="M78">
        <v>46</v>
      </c>
      <c r="N78">
        <v>118.125</v>
      </c>
      <c r="O78">
        <v>123.66562500000001</v>
      </c>
      <c r="P78">
        <v>125.58750000000001</v>
      </c>
      <c r="Q78">
        <v>21.777699999999999</v>
      </c>
      <c r="R78">
        <v>42.313000000000002</v>
      </c>
      <c r="S78">
        <v>26.347000000000001</v>
      </c>
      <c r="T78">
        <v>0</v>
      </c>
      <c r="U78">
        <v>348.97500000000002</v>
      </c>
      <c r="V78">
        <v>20.37</v>
      </c>
      <c r="W78">
        <v>23.199539999999999</v>
      </c>
      <c r="X78">
        <v>147.515625</v>
      </c>
      <c r="Y78">
        <v>0</v>
      </c>
      <c r="Z78">
        <v>0</v>
      </c>
      <c r="AA78">
        <v>42.14808</v>
      </c>
      <c r="AB78">
        <v>26.34008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37.166400000000003</v>
      </c>
      <c r="AH78">
        <v>152.94049999999999</v>
      </c>
      <c r="AI78">
        <v>10.183999999999999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0.59302999999999995</v>
      </c>
      <c r="AO78">
        <v>28.812000000000001</v>
      </c>
      <c r="AP78">
        <v>9.4794</v>
      </c>
      <c r="AQ78">
        <v>60.920999999999999</v>
      </c>
      <c r="AR78">
        <v>51.335999999999999</v>
      </c>
      <c r="AS78">
        <v>31.897383000000001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71.890000000000015</v>
      </c>
      <c r="BA78">
        <f t="shared" si="4"/>
        <v>2730.2385670000008</v>
      </c>
      <c r="BB78">
        <v>75</v>
      </c>
      <c r="BD78">
        <v>22.5</v>
      </c>
      <c r="BE78">
        <v>3.73</v>
      </c>
      <c r="BF78">
        <v>0.86</v>
      </c>
      <c r="BG78">
        <v>1.8</v>
      </c>
      <c r="BH78">
        <v>5.59</v>
      </c>
      <c r="BI78">
        <v>4.5999999999999996</v>
      </c>
      <c r="BJ78">
        <v>2.99</v>
      </c>
      <c r="BK78">
        <v>3.77</v>
      </c>
      <c r="BL78">
        <v>0.87</v>
      </c>
      <c r="BM78">
        <v>0</v>
      </c>
      <c r="BN78">
        <v>0.49</v>
      </c>
      <c r="BO78">
        <v>15</v>
      </c>
      <c r="BP78">
        <v>3.85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71.890000000000015</v>
      </c>
    </row>
    <row r="79" spans="1:75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215.13820000000001</v>
      </c>
      <c r="L79">
        <v>652.34040000000005</v>
      </c>
      <c r="M79">
        <v>46</v>
      </c>
      <c r="N79">
        <v>118.125</v>
      </c>
      <c r="O79">
        <v>123.66562500000001</v>
      </c>
      <c r="P79">
        <v>125.58750000000001</v>
      </c>
      <c r="Q79">
        <v>21.777699999999999</v>
      </c>
      <c r="R79">
        <v>42.313000000000002</v>
      </c>
      <c r="S79">
        <v>26.347000000000001</v>
      </c>
      <c r="T79">
        <v>0</v>
      </c>
      <c r="U79">
        <v>348.97500000000002</v>
      </c>
      <c r="V79">
        <v>20.37</v>
      </c>
      <c r="W79">
        <v>23.199539999999999</v>
      </c>
      <c r="X79">
        <v>147.515625</v>
      </c>
      <c r="Y79">
        <v>0</v>
      </c>
      <c r="Z79">
        <v>0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15.276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0.59302999999999995</v>
      </c>
      <c r="AO79">
        <v>28.812000000000001</v>
      </c>
      <c r="AP79">
        <v>9.4794</v>
      </c>
      <c r="AQ79">
        <v>62.244</v>
      </c>
      <c r="AR79">
        <v>46.92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71.930000000000007</v>
      </c>
      <c r="BA79">
        <f t="shared" si="4"/>
        <v>2773.2818730000008</v>
      </c>
      <c r="BB79">
        <v>76</v>
      </c>
      <c r="BD79">
        <v>22.5</v>
      </c>
      <c r="BE79">
        <v>3.73</v>
      </c>
      <c r="BF79">
        <v>0.9</v>
      </c>
      <c r="BG79">
        <v>1.8</v>
      </c>
      <c r="BH79">
        <v>5.59</v>
      </c>
      <c r="BI79">
        <v>4.5999999999999996</v>
      </c>
      <c r="BJ79">
        <v>2.99</v>
      </c>
      <c r="BK79">
        <v>3.77</v>
      </c>
      <c r="BL79">
        <v>0.87</v>
      </c>
      <c r="BM79">
        <v>0</v>
      </c>
      <c r="BN79">
        <v>0.49</v>
      </c>
      <c r="BO79">
        <v>15</v>
      </c>
      <c r="BP79">
        <v>3.85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71.930000000000007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215.13820000000001</v>
      </c>
      <c r="L80">
        <v>652.34040000000005</v>
      </c>
      <c r="M80">
        <v>46</v>
      </c>
      <c r="N80">
        <v>118.125</v>
      </c>
      <c r="O80">
        <v>123.66562500000001</v>
      </c>
      <c r="P80">
        <v>125.58750000000001</v>
      </c>
      <c r="Q80">
        <v>21.777699999999999</v>
      </c>
      <c r="R80">
        <v>42.313000000000002</v>
      </c>
      <c r="S80">
        <v>26.347000000000001</v>
      </c>
      <c r="T80">
        <v>0</v>
      </c>
      <c r="U80">
        <v>348.97500000000002</v>
      </c>
      <c r="V80">
        <v>20.37</v>
      </c>
      <c r="W80">
        <v>23.199539999999999</v>
      </c>
      <c r="X80">
        <v>147.515625</v>
      </c>
      <c r="Y80">
        <v>0</v>
      </c>
      <c r="Z80">
        <v>0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65.432199999999995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0.59302999999999995</v>
      </c>
      <c r="AO80">
        <v>28.812000000000001</v>
      </c>
      <c r="AP80">
        <v>9.4794</v>
      </c>
      <c r="AQ80">
        <v>62.244</v>
      </c>
      <c r="AR80">
        <v>46.92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71.930000000000007</v>
      </c>
      <c r="BA80">
        <f t="shared" si="4"/>
        <v>2823.4380730000012</v>
      </c>
      <c r="BB80">
        <v>77</v>
      </c>
      <c r="BD80">
        <v>22.5</v>
      </c>
      <c r="BE80">
        <v>3.73</v>
      </c>
      <c r="BF80">
        <v>0.9</v>
      </c>
      <c r="BG80">
        <v>1.8</v>
      </c>
      <c r="BH80">
        <v>5.59</v>
      </c>
      <c r="BI80">
        <v>4.5999999999999996</v>
      </c>
      <c r="BJ80">
        <v>2.99</v>
      </c>
      <c r="BK80">
        <v>3.77</v>
      </c>
      <c r="BL80">
        <v>0.87</v>
      </c>
      <c r="BM80">
        <v>0</v>
      </c>
      <c r="BN80">
        <v>0.49</v>
      </c>
      <c r="BO80">
        <v>15</v>
      </c>
      <c r="BP80">
        <v>3.85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71.930000000000007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215.13820000000001</v>
      </c>
      <c r="L81">
        <v>652.34040000000005</v>
      </c>
      <c r="M81">
        <v>46</v>
      </c>
      <c r="N81">
        <v>118.125</v>
      </c>
      <c r="O81">
        <v>123.66562500000001</v>
      </c>
      <c r="P81">
        <v>125.58750000000001</v>
      </c>
      <c r="Q81">
        <v>21.777699999999999</v>
      </c>
      <c r="R81">
        <v>42.313000000000002</v>
      </c>
      <c r="S81">
        <v>26.347000000000001</v>
      </c>
      <c r="T81">
        <v>0</v>
      </c>
      <c r="U81">
        <v>348.97500000000002</v>
      </c>
      <c r="V81">
        <v>20.37</v>
      </c>
      <c r="W81">
        <v>23.199539999999999</v>
      </c>
      <c r="X81">
        <v>147.515625</v>
      </c>
      <c r="Y81">
        <v>0</v>
      </c>
      <c r="Z81">
        <v>0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65.432199999999995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0.59302999999999995</v>
      </c>
      <c r="AO81">
        <v>28.812000000000001</v>
      </c>
      <c r="AP81">
        <v>9.4794</v>
      </c>
      <c r="AQ81">
        <v>62.244</v>
      </c>
      <c r="AR81">
        <v>44.16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71.930000000000007</v>
      </c>
      <c r="BA81">
        <f t="shared" si="4"/>
        <v>2820.6780730000009</v>
      </c>
      <c r="BB81">
        <v>78</v>
      </c>
      <c r="BD81">
        <v>22.5</v>
      </c>
      <c r="BE81">
        <v>3.73</v>
      </c>
      <c r="BF81">
        <v>0.9</v>
      </c>
      <c r="BG81">
        <v>1.8</v>
      </c>
      <c r="BH81">
        <v>5.59</v>
      </c>
      <c r="BI81">
        <v>4.5999999999999996</v>
      </c>
      <c r="BJ81">
        <v>2.99</v>
      </c>
      <c r="BK81">
        <v>3.77</v>
      </c>
      <c r="BL81">
        <v>0.87</v>
      </c>
      <c r="BM81">
        <v>0</v>
      </c>
      <c r="BN81">
        <v>0.49</v>
      </c>
      <c r="BO81">
        <v>15</v>
      </c>
      <c r="BP81">
        <v>3.85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71.930000000000007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215.13820000000001</v>
      </c>
      <c r="L82">
        <v>652.34040000000005</v>
      </c>
      <c r="M82">
        <v>46</v>
      </c>
      <c r="N82">
        <v>118.125</v>
      </c>
      <c r="O82">
        <v>123.66562500000001</v>
      </c>
      <c r="P82">
        <v>125.58750000000001</v>
      </c>
      <c r="Q82">
        <v>21.777699999999999</v>
      </c>
      <c r="R82">
        <v>42.313000000000002</v>
      </c>
      <c r="S82">
        <v>26.347000000000001</v>
      </c>
      <c r="T82">
        <v>0</v>
      </c>
      <c r="U82">
        <v>348.97500000000002</v>
      </c>
      <c r="V82">
        <v>20.37</v>
      </c>
      <c r="W82">
        <v>23.199539999999999</v>
      </c>
      <c r="X82">
        <v>147.515625</v>
      </c>
      <c r="Y82">
        <v>0</v>
      </c>
      <c r="Z82">
        <v>0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65.432199999999995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0.59302999999999995</v>
      </c>
      <c r="AO82">
        <v>28.812000000000001</v>
      </c>
      <c r="AP82">
        <v>9.4794</v>
      </c>
      <c r="AQ82">
        <v>62.244</v>
      </c>
      <c r="AR82">
        <v>44.16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71.930000000000007</v>
      </c>
      <c r="BA82">
        <f t="shared" si="4"/>
        <v>2820.6780730000009</v>
      </c>
      <c r="BB82">
        <v>79</v>
      </c>
      <c r="BD82">
        <v>22.5</v>
      </c>
      <c r="BE82">
        <v>3.73</v>
      </c>
      <c r="BF82">
        <v>0.9</v>
      </c>
      <c r="BG82">
        <v>1.8</v>
      </c>
      <c r="BH82">
        <v>5.59</v>
      </c>
      <c r="BI82">
        <v>4.5999999999999996</v>
      </c>
      <c r="BJ82">
        <v>2.99</v>
      </c>
      <c r="BK82">
        <v>3.77</v>
      </c>
      <c r="BL82">
        <v>0.87</v>
      </c>
      <c r="BM82">
        <v>0</v>
      </c>
      <c r="BN82">
        <v>0.49</v>
      </c>
      <c r="BO82">
        <v>15</v>
      </c>
      <c r="BP82">
        <v>3.85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71.930000000000007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215.13820000000001</v>
      </c>
      <c r="L83">
        <v>652.34040000000005</v>
      </c>
      <c r="M83">
        <v>46</v>
      </c>
      <c r="N83">
        <v>118.125</v>
      </c>
      <c r="O83">
        <v>123.66562500000001</v>
      </c>
      <c r="P83">
        <v>124.5</v>
      </c>
      <c r="Q83">
        <v>21.777699999999999</v>
      </c>
      <c r="R83">
        <v>42.313000000000002</v>
      </c>
      <c r="S83">
        <v>26.347000000000001</v>
      </c>
      <c r="T83">
        <v>0</v>
      </c>
      <c r="U83">
        <v>348.97500000000002</v>
      </c>
      <c r="V83">
        <v>20.37</v>
      </c>
      <c r="W83">
        <v>23.199539999999999</v>
      </c>
      <c r="X83">
        <v>147.515625</v>
      </c>
      <c r="Y83">
        <v>0</v>
      </c>
      <c r="Z83">
        <v>0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65.432199999999995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0.87997999999999998</v>
      </c>
      <c r="AO83">
        <v>28.812000000000001</v>
      </c>
      <c r="AP83">
        <v>11.529</v>
      </c>
      <c r="AQ83">
        <v>62.244</v>
      </c>
      <c r="AR83">
        <v>44.16</v>
      </c>
      <c r="AS83">
        <v>26.904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71.930000000000007</v>
      </c>
      <c r="BA83">
        <f t="shared" si="4"/>
        <v>2816.9337400000009</v>
      </c>
      <c r="BB83">
        <v>80</v>
      </c>
      <c r="BD83">
        <v>22.5</v>
      </c>
      <c r="BE83">
        <v>3.73</v>
      </c>
      <c r="BF83">
        <v>0.9</v>
      </c>
      <c r="BG83">
        <v>1.8</v>
      </c>
      <c r="BH83">
        <v>5.59</v>
      </c>
      <c r="BI83">
        <v>4.5999999999999996</v>
      </c>
      <c r="BJ83">
        <v>2.99</v>
      </c>
      <c r="BK83">
        <v>3.77</v>
      </c>
      <c r="BL83">
        <v>0.87</v>
      </c>
      <c r="BM83">
        <v>0</v>
      </c>
      <c r="BN83">
        <v>0.49</v>
      </c>
      <c r="BO83">
        <v>15</v>
      </c>
      <c r="BP83">
        <v>3.85</v>
      </c>
      <c r="BQ83">
        <v>4.28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71.930000000000007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215.13820000000001</v>
      </c>
      <c r="L84">
        <v>652.34040000000005</v>
      </c>
      <c r="M84">
        <v>46</v>
      </c>
      <c r="N84">
        <v>118.125</v>
      </c>
      <c r="O84">
        <v>123.66562500000001</v>
      </c>
      <c r="P84">
        <v>124.5</v>
      </c>
      <c r="Q84">
        <v>21.777699999999999</v>
      </c>
      <c r="R84">
        <v>42.313000000000002</v>
      </c>
      <c r="S84">
        <v>26.347000000000001</v>
      </c>
      <c r="T84">
        <v>0</v>
      </c>
      <c r="U84">
        <v>348.97500000000002</v>
      </c>
      <c r="V84">
        <v>20.37</v>
      </c>
      <c r="W84">
        <v>23.199539999999999</v>
      </c>
      <c r="X84">
        <v>147.515625</v>
      </c>
      <c r="Y84">
        <v>0</v>
      </c>
      <c r="Z84">
        <v>0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65.432199999999995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0.87997999999999998</v>
      </c>
      <c r="AO84">
        <v>28.812000000000001</v>
      </c>
      <c r="AP84">
        <v>11.529</v>
      </c>
      <c r="AQ84">
        <v>62.244</v>
      </c>
      <c r="AR84">
        <v>44.16</v>
      </c>
      <c r="AS84">
        <v>26.904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71.930000000000007</v>
      </c>
      <c r="BA84">
        <f t="shared" si="4"/>
        <v>2816.9337400000009</v>
      </c>
      <c r="BB84">
        <v>81</v>
      </c>
      <c r="BD84">
        <v>22.5</v>
      </c>
      <c r="BE84">
        <v>3.73</v>
      </c>
      <c r="BF84">
        <v>0.9</v>
      </c>
      <c r="BG84">
        <v>1.8</v>
      </c>
      <c r="BH84">
        <v>5.59</v>
      </c>
      <c r="BI84">
        <v>4.5999999999999996</v>
      </c>
      <c r="BJ84">
        <v>2.99</v>
      </c>
      <c r="BK84">
        <v>3.77</v>
      </c>
      <c r="BL84">
        <v>0.87</v>
      </c>
      <c r="BM84">
        <v>0</v>
      </c>
      <c r="BN84">
        <v>0.49</v>
      </c>
      <c r="BO84">
        <v>15</v>
      </c>
      <c r="BP84">
        <v>3.85</v>
      </c>
      <c r="BQ84">
        <v>4.28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71.930000000000007</v>
      </c>
    </row>
    <row r="85" spans="1:75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215.13820000000001</v>
      </c>
      <c r="L85">
        <v>652.34040000000005</v>
      </c>
      <c r="M85">
        <v>46</v>
      </c>
      <c r="N85">
        <v>118.125</v>
      </c>
      <c r="O85">
        <v>123.66562500000001</v>
      </c>
      <c r="P85">
        <v>124.5</v>
      </c>
      <c r="Q85">
        <v>21.777699999999999</v>
      </c>
      <c r="R85">
        <v>42.313000000000002</v>
      </c>
      <c r="S85">
        <v>26.347000000000001</v>
      </c>
      <c r="T85">
        <v>0</v>
      </c>
      <c r="U85">
        <v>348.97500000000002</v>
      </c>
      <c r="V85">
        <v>20.37</v>
      </c>
      <c r="W85">
        <v>23.199539999999999</v>
      </c>
      <c r="X85">
        <v>147.515625</v>
      </c>
      <c r="Y85">
        <v>0</v>
      </c>
      <c r="Z85">
        <v>0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65.432199999999995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0.87997999999999998</v>
      </c>
      <c r="AO85">
        <v>28.812000000000001</v>
      </c>
      <c r="AP85">
        <v>11.529</v>
      </c>
      <c r="AQ85">
        <v>62.244</v>
      </c>
      <c r="AR85">
        <v>46.92</v>
      </c>
      <c r="AS85">
        <v>29.5944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71.990000000000009</v>
      </c>
      <c r="BA85">
        <f t="shared" si="4"/>
        <v>2818.1447400000006</v>
      </c>
      <c r="BB85">
        <v>82</v>
      </c>
      <c r="BD85">
        <v>22.5</v>
      </c>
      <c r="BE85">
        <v>3.73</v>
      </c>
      <c r="BF85">
        <v>0.96</v>
      </c>
      <c r="BG85">
        <v>1.8</v>
      </c>
      <c r="BH85">
        <v>5.59</v>
      </c>
      <c r="BI85">
        <v>4.5999999999999996</v>
      </c>
      <c r="BJ85">
        <v>2.99</v>
      </c>
      <c r="BK85">
        <v>3.77</v>
      </c>
      <c r="BL85">
        <v>0.87</v>
      </c>
      <c r="BM85">
        <v>0</v>
      </c>
      <c r="BN85">
        <v>0.49</v>
      </c>
      <c r="BO85">
        <v>15</v>
      </c>
      <c r="BP85">
        <v>3.85</v>
      </c>
      <c r="BQ85">
        <v>4.28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71.990000000000009</v>
      </c>
    </row>
    <row r="86" spans="1:75">
      <c r="A86" t="s">
        <v>128</v>
      </c>
      <c r="B86">
        <v>0</v>
      </c>
      <c r="C86">
        <v>3.7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215.13820000000001</v>
      </c>
      <c r="L86">
        <v>652.34040000000005</v>
      </c>
      <c r="M86">
        <v>46</v>
      </c>
      <c r="N86">
        <v>118.125</v>
      </c>
      <c r="O86">
        <v>123.66562500000001</v>
      </c>
      <c r="P86">
        <v>124.5</v>
      </c>
      <c r="Q86">
        <v>21.777699999999999</v>
      </c>
      <c r="R86">
        <v>42.313000000000002</v>
      </c>
      <c r="S86">
        <v>26.347000000000001</v>
      </c>
      <c r="T86">
        <v>0</v>
      </c>
      <c r="U86">
        <v>348.97500000000002</v>
      </c>
      <c r="V86">
        <v>20.37</v>
      </c>
      <c r="W86">
        <v>23.199539999999999</v>
      </c>
      <c r="X86">
        <v>147.515625</v>
      </c>
      <c r="Y86">
        <v>0</v>
      </c>
      <c r="Z86">
        <v>0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7.6379999999999999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0.87997999999999998</v>
      </c>
      <c r="AO86">
        <v>28.812000000000001</v>
      </c>
      <c r="AP86">
        <v>11.529</v>
      </c>
      <c r="AQ86">
        <v>62.244</v>
      </c>
      <c r="AR86">
        <v>46.92</v>
      </c>
      <c r="AS86">
        <v>29.5944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71.990000000000009</v>
      </c>
      <c r="BA86">
        <f t="shared" si="4"/>
        <v>2760.3505400000004</v>
      </c>
      <c r="BB86">
        <v>83</v>
      </c>
      <c r="BD86">
        <v>22.5</v>
      </c>
      <c r="BE86">
        <v>3.73</v>
      </c>
      <c r="BF86">
        <v>0.96</v>
      </c>
      <c r="BG86">
        <v>1.8</v>
      </c>
      <c r="BH86">
        <v>5.59</v>
      </c>
      <c r="BI86">
        <v>4.5999999999999996</v>
      </c>
      <c r="BJ86">
        <v>2.99</v>
      </c>
      <c r="BK86">
        <v>3.77</v>
      </c>
      <c r="BL86">
        <v>0.87</v>
      </c>
      <c r="BM86">
        <v>0</v>
      </c>
      <c r="BN86">
        <v>0.49</v>
      </c>
      <c r="BO86">
        <v>15</v>
      </c>
      <c r="BP86">
        <v>3.85</v>
      </c>
      <c r="BQ86">
        <v>4.28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71.990000000000009</v>
      </c>
    </row>
    <row r="87" spans="1:75">
      <c r="A87" t="s">
        <v>129</v>
      </c>
      <c r="B87">
        <v>0</v>
      </c>
      <c r="C87">
        <v>3.7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215.13820000000001</v>
      </c>
      <c r="L87">
        <v>652.34040000000005</v>
      </c>
      <c r="M87">
        <v>46</v>
      </c>
      <c r="N87">
        <v>118.125</v>
      </c>
      <c r="O87">
        <v>123.66562500000001</v>
      </c>
      <c r="P87">
        <v>124.5</v>
      </c>
      <c r="Q87">
        <v>21.777699999999999</v>
      </c>
      <c r="R87">
        <v>42.313000000000002</v>
      </c>
      <c r="S87">
        <v>26.347000000000001</v>
      </c>
      <c r="T87">
        <v>0</v>
      </c>
      <c r="U87">
        <v>348.97500000000002</v>
      </c>
      <c r="V87">
        <v>20.37</v>
      </c>
      <c r="W87">
        <v>23.199539999999999</v>
      </c>
      <c r="X87">
        <v>147.515625</v>
      </c>
      <c r="Y87">
        <v>0</v>
      </c>
      <c r="Z87">
        <v>0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37.166400000000003</v>
      </c>
      <c r="AH87">
        <v>152.94049999999999</v>
      </c>
      <c r="AI87">
        <v>3.1825000000000001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0.91823999999999995</v>
      </c>
      <c r="AO87">
        <v>28.812000000000001</v>
      </c>
      <c r="AP87">
        <v>11.529</v>
      </c>
      <c r="AQ87">
        <v>62.244</v>
      </c>
      <c r="AR87">
        <v>44.16</v>
      </c>
      <c r="AS87">
        <v>29.5944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71.990000000000009</v>
      </c>
      <c r="BA87">
        <f t="shared" si="4"/>
        <v>2733.4232339999999</v>
      </c>
      <c r="BB87">
        <v>84</v>
      </c>
      <c r="BD87">
        <v>22.5</v>
      </c>
      <c r="BE87">
        <v>3.73</v>
      </c>
      <c r="BF87">
        <v>0.96</v>
      </c>
      <c r="BG87">
        <v>1.8</v>
      </c>
      <c r="BH87">
        <v>5.59</v>
      </c>
      <c r="BI87">
        <v>4.5999999999999996</v>
      </c>
      <c r="BJ87">
        <v>2.99</v>
      </c>
      <c r="BK87">
        <v>3.77</v>
      </c>
      <c r="BL87">
        <v>0.87</v>
      </c>
      <c r="BM87">
        <v>0</v>
      </c>
      <c r="BN87">
        <v>0.49</v>
      </c>
      <c r="BO87">
        <v>15</v>
      </c>
      <c r="BP87">
        <v>3.85</v>
      </c>
      <c r="BQ87">
        <v>4.28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71.990000000000009</v>
      </c>
    </row>
    <row r="88" spans="1:75">
      <c r="A88" t="s">
        <v>130</v>
      </c>
      <c r="B88">
        <v>0</v>
      </c>
      <c r="C88">
        <v>3.7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215.13820000000001</v>
      </c>
      <c r="L88">
        <v>652.34040000000005</v>
      </c>
      <c r="M88">
        <v>46</v>
      </c>
      <c r="N88">
        <v>118.125</v>
      </c>
      <c r="O88">
        <v>123.66562500000001</v>
      </c>
      <c r="P88">
        <v>124.5</v>
      </c>
      <c r="Q88">
        <v>21.777699999999999</v>
      </c>
      <c r="R88">
        <v>42.313000000000002</v>
      </c>
      <c r="S88">
        <v>26.347000000000001</v>
      </c>
      <c r="T88">
        <v>0</v>
      </c>
      <c r="U88">
        <v>348.97500000000002</v>
      </c>
      <c r="V88">
        <v>20.37</v>
      </c>
      <c r="W88">
        <v>23.199539999999999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37.166400000000003</v>
      </c>
      <c r="AH88">
        <v>152.94049999999999</v>
      </c>
      <c r="AI88">
        <v>3.1825000000000001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0.91823999999999995</v>
      </c>
      <c r="AO88">
        <v>28.812000000000001</v>
      </c>
      <c r="AP88">
        <v>11.529</v>
      </c>
      <c r="AQ88">
        <v>62.244</v>
      </c>
      <c r="AR88">
        <v>44.16</v>
      </c>
      <c r="AS88">
        <v>29.5944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71.990000000000009</v>
      </c>
      <c r="BA88">
        <f t="shared" si="4"/>
        <v>2739.9770339999995</v>
      </c>
      <c r="BB88">
        <v>85</v>
      </c>
      <c r="BD88">
        <v>22.5</v>
      </c>
      <c r="BE88">
        <v>3.73</v>
      </c>
      <c r="BF88">
        <v>0.96</v>
      </c>
      <c r="BG88">
        <v>1.8</v>
      </c>
      <c r="BH88">
        <v>5.59</v>
      </c>
      <c r="BI88">
        <v>4.5999999999999996</v>
      </c>
      <c r="BJ88">
        <v>2.99</v>
      </c>
      <c r="BK88">
        <v>3.77</v>
      </c>
      <c r="BL88">
        <v>0.87</v>
      </c>
      <c r="BM88">
        <v>0</v>
      </c>
      <c r="BN88">
        <v>0.49</v>
      </c>
      <c r="BO88">
        <v>15</v>
      </c>
      <c r="BP88">
        <v>3.85</v>
      </c>
      <c r="BQ88">
        <v>4.28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71.990000000000009</v>
      </c>
    </row>
    <row r="89" spans="1:75">
      <c r="A89" t="s">
        <v>131</v>
      </c>
      <c r="B89">
        <v>0</v>
      </c>
      <c r="C89">
        <v>3.7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215.13820000000001</v>
      </c>
      <c r="L89">
        <v>652.34040000000005</v>
      </c>
      <c r="M89">
        <v>46</v>
      </c>
      <c r="N89">
        <v>118.125</v>
      </c>
      <c r="O89">
        <v>123.66562500000001</v>
      </c>
      <c r="P89">
        <v>124.5</v>
      </c>
      <c r="Q89">
        <v>21.777699999999999</v>
      </c>
      <c r="R89">
        <v>42.313000000000002</v>
      </c>
      <c r="S89">
        <v>26.347000000000001</v>
      </c>
      <c r="T89">
        <v>0</v>
      </c>
      <c r="U89">
        <v>348.97500000000002</v>
      </c>
      <c r="V89">
        <v>20.37</v>
      </c>
      <c r="W89">
        <v>23.199539999999999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37.166400000000003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0.91823999999999995</v>
      </c>
      <c r="AO89">
        <v>29.4</v>
      </c>
      <c r="AP89">
        <v>11.529</v>
      </c>
      <c r="AQ89">
        <v>62.244</v>
      </c>
      <c r="AR89">
        <v>33.119999999999997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71.930000000000007</v>
      </c>
      <c r="BA89">
        <f t="shared" si="4"/>
        <v>2742.5885170000001</v>
      </c>
      <c r="BB89">
        <v>86</v>
      </c>
      <c r="BD89">
        <v>22.5</v>
      </c>
      <c r="BE89">
        <v>3.73</v>
      </c>
      <c r="BF89">
        <v>0.9</v>
      </c>
      <c r="BG89">
        <v>1.8</v>
      </c>
      <c r="BH89">
        <v>5.59</v>
      </c>
      <c r="BI89">
        <v>4.5999999999999996</v>
      </c>
      <c r="BJ89">
        <v>2.99</v>
      </c>
      <c r="BK89">
        <v>3.77</v>
      </c>
      <c r="BL89">
        <v>0.87</v>
      </c>
      <c r="BM89">
        <v>0</v>
      </c>
      <c r="BN89">
        <v>0.49</v>
      </c>
      <c r="BO89">
        <v>15</v>
      </c>
      <c r="BP89">
        <v>3.85</v>
      </c>
      <c r="BQ89">
        <v>4.28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71.930000000000007</v>
      </c>
    </row>
    <row r="90" spans="1:75">
      <c r="A90" t="s">
        <v>132</v>
      </c>
      <c r="B90">
        <v>0</v>
      </c>
      <c r="C90">
        <v>3.7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215.13820000000001</v>
      </c>
      <c r="L90">
        <v>652.34040000000005</v>
      </c>
      <c r="M90">
        <v>46</v>
      </c>
      <c r="N90">
        <v>118.125</v>
      </c>
      <c r="O90">
        <v>123.66562500000001</v>
      </c>
      <c r="P90">
        <v>124.5</v>
      </c>
      <c r="Q90">
        <v>21.777699999999999</v>
      </c>
      <c r="R90">
        <v>42.313000000000002</v>
      </c>
      <c r="S90">
        <v>26.347000000000001</v>
      </c>
      <c r="T90">
        <v>0</v>
      </c>
      <c r="U90">
        <v>348.97500000000002</v>
      </c>
      <c r="V90">
        <v>20.37</v>
      </c>
      <c r="W90">
        <v>23.199539999999999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37.166400000000003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0.91823999999999995</v>
      </c>
      <c r="AO90">
        <v>29.4</v>
      </c>
      <c r="AP90">
        <v>11.529</v>
      </c>
      <c r="AQ90">
        <v>62.244</v>
      </c>
      <c r="AR90">
        <v>33.119999999999997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71.950000000000017</v>
      </c>
      <c r="BA90">
        <f t="shared" si="4"/>
        <v>2742.6085170000001</v>
      </c>
      <c r="BB90">
        <v>87</v>
      </c>
      <c r="BD90">
        <v>22.5</v>
      </c>
      <c r="BE90">
        <v>3.73</v>
      </c>
      <c r="BF90">
        <v>0.92</v>
      </c>
      <c r="BG90">
        <v>1.8</v>
      </c>
      <c r="BH90">
        <v>5.59</v>
      </c>
      <c r="BI90">
        <v>4.5999999999999996</v>
      </c>
      <c r="BJ90">
        <v>2.99</v>
      </c>
      <c r="BK90">
        <v>3.77</v>
      </c>
      <c r="BL90">
        <v>0.87</v>
      </c>
      <c r="BM90">
        <v>0</v>
      </c>
      <c r="BN90">
        <v>0.49</v>
      </c>
      <c r="BO90">
        <v>15</v>
      </c>
      <c r="BP90">
        <v>3.85</v>
      </c>
      <c r="BQ90">
        <v>4.28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71.950000000000017</v>
      </c>
    </row>
    <row r="91" spans="1:75">
      <c r="A91" t="s">
        <v>133</v>
      </c>
      <c r="B91">
        <v>0</v>
      </c>
      <c r="C91">
        <v>3.7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215.13820000000001</v>
      </c>
      <c r="L91">
        <v>652.34040000000005</v>
      </c>
      <c r="M91">
        <v>46</v>
      </c>
      <c r="N91">
        <v>118.125</v>
      </c>
      <c r="O91">
        <v>123.66562500000001</v>
      </c>
      <c r="P91">
        <v>124.5</v>
      </c>
      <c r="Q91">
        <v>21.777699999999999</v>
      </c>
      <c r="R91">
        <v>42.313000000000002</v>
      </c>
      <c r="S91">
        <v>26.347000000000001</v>
      </c>
      <c r="T91">
        <v>0</v>
      </c>
      <c r="U91">
        <v>348.97500000000002</v>
      </c>
      <c r="V91">
        <v>20.37</v>
      </c>
      <c r="W91">
        <v>23.199539999999999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0.91823999999999995</v>
      </c>
      <c r="AO91">
        <v>29.4</v>
      </c>
      <c r="AP91">
        <v>11.529</v>
      </c>
      <c r="AQ91">
        <v>62.244</v>
      </c>
      <c r="AR91">
        <v>44.16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72.319999999999993</v>
      </c>
      <c r="BA91">
        <f t="shared" si="4"/>
        <v>2786.8761830000008</v>
      </c>
      <c r="BB91">
        <v>88</v>
      </c>
      <c r="BD91">
        <v>22.5</v>
      </c>
      <c r="BE91">
        <v>3.81</v>
      </c>
      <c r="BF91">
        <v>0.9</v>
      </c>
      <c r="BG91">
        <v>1.85</v>
      </c>
      <c r="BH91">
        <v>5.59</v>
      </c>
      <c r="BI91">
        <v>4.5999999999999996</v>
      </c>
      <c r="BJ91">
        <v>2.99</v>
      </c>
      <c r="BK91">
        <v>3.86</v>
      </c>
      <c r="BL91">
        <v>0.94</v>
      </c>
      <c r="BM91">
        <v>0</v>
      </c>
      <c r="BN91">
        <v>0.5</v>
      </c>
      <c r="BO91">
        <v>15</v>
      </c>
      <c r="BP91">
        <v>3.85</v>
      </c>
      <c r="BQ91">
        <v>4.41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72.319999999999993</v>
      </c>
    </row>
    <row r="92" spans="1:75">
      <c r="A92" t="s">
        <v>134</v>
      </c>
      <c r="B92">
        <v>0</v>
      </c>
      <c r="C92">
        <v>3.7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215.13820000000001</v>
      </c>
      <c r="L92">
        <v>652.34040000000005</v>
      </c>
      <c r="M92">
        <v>46</v>
      </c>
      <c r="N92">
        <v>118.125</v>
      </c>
      <c r="O92">
        <v>123.66562500000001</v>
      </c>
      <c r="P92">
        <v>124.5</v>
      </c>
      <c r="Q92">
        <v>21.777699999999999</v>
      </c>
      <c r="R92">
        <v>42.313000000000002</v>
      </c>
      <c r="S92">
        <v>26.347000000000001</v>
      </c>
      <c r="T92">
        <v>0</v>
      </c>
      <c r="U92">
        <v>348.97500000000002</v>
      </c>
      <c r="V92">
        <v>20.37</v>
      </c>
      <c r="W92">
        <v>23.199539999999999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0.91823999999999995</v>
      </c>
      <c r="AO92">
        <v>29.4</v>
      </c>
      <c r="AP92">
        <v>11.529</v>
      </c>
      <c r="AQ92">
        <v>62.244</v>
      </c>
      <c r="AR92">
        <v>44.16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72.319999999999993</v>
      </c>
      <c r="BA92">
        <f t="shared" si="4"/>
        <v>2786.8761830000008</v>
      </c>
      <c r="BB92">
        <v>89</v>
      </c>
      <c r="BD92">
        <v>22.5</v>
      </c>
      <c r="BE92">
        <v>3.81</v>
      </c>
      <c r="BF92">
        <v>0.9</v>
      </c>
      <c r="BG92">
        <v>1.85</v>
      </c>
      <c r="BH92">
        <v>5.59</v>
      </c>
      <c r="BI92">
        <v>4.5999999999999996</v>
      </c>
      <c r="BJ92">
        <v>2.99</v>
      </c>
      <c r="BK92">
        <v>3.86</v>
      </c>
      <c r="BL92">
        <v>0.94</v>
      </c>
      <c r="BM92">
        <v>0</v>
      </c>
      <c r="BN92">
        <v>0.5</v>
      </c>
      <c r="BO92">
        <v>15</v>
      </c>
      <c r="BP92">
        <v>3.85</v>
      </c>
      <c r="BQ92">
        <v>4.41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72.319999999999993</v>
      </c>
    </row>
    <row r="93" spans="1:75">
      <c r="A93" t="s">
        <v>135</v>
      </c>
      <c r="B93">
        <v>0</v>
      </c>
      <c r="C93">
        <v>3.7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215.13820000000001</v>
      </c>
      <c r="L93">
        <v>652.34040000000005</v>
      </c>
      <c r="M93">
        <v>46</v>
      </c>
      <c r="N93">
        <v>118.125</v>
      </c>
      <c r="O93">
        <v>123.66562500000001</v>
      </c>
      <c r="P93">
        <v>124.5</v>
      </c>
      <c r="Q93">
        <v>21.777699999999999</v>
      </c>
      <c r="R93">
        <v>42.313000000000002</v>
      </c>
      <c r="S93">
        <v>26.347000000000001</v>
      </c>
      <c r="T93">
        <v>0</v>
      </c>
      <c r="U93">
        <v>348.97500000000002</v>
      </c>
      <c r="V93">
        <v>20.37</v>
      </c>
      <c r="W93">
        <v>23.199539999999999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0.91823999999999995</v>
      </c>
      <c r="AO93">
        <v>29.4</v>
      </c>
      <c r="AP93">
        <v>11.529</v>
      </c>
      <c r="AQ93">
        <v>62.244</v>
      </c>
      <c r="AR93">
        <v>44.16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72.079999999999984</v>
      </c>
      <c r="BA93">
        <f t="shared" si="4"/>
        <v>2786.6361830000005</v>
      </c>
      <c r="BB93">
        <v>90</v>
      </c>
      <c r="BD93">
        <v>22.5</v>
      </c>
      <c r="BE93">
        <v>3.81</v>
      </c>
      <c r="BF93">
        <v>0.9</v>
      </c>
      <c r="BG93">
        <v>1.85</v>
      </c>
      <c r="BH93">
        <v>5.59</v>
      </c>
      <c r="BI93">
        <v>4.5999999999999996</v>
      </c>
      <c r="BJ93">
        <v>2.99</v>
      </c>
      <c r="BK93">
        <v>3.62</v>
      </c>
      <c r="BL93">
        <v>0.94</v>
      </c>
      <c r="BM93">
        <v>0</v>
      </c>
      <c r="BN93">
        <v>0.5</v>
      </c>
      <c r="BO93">
        <v>15</v>
      </c>
      <c r="BP93">
        <v>3.85</v>
      </c>
      <c r="BQ93">
        <v>4.41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72.079999999999984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215.13820000000001</v>
      </c>
      <c r="L94">
        <v>652.34040000000005</v>
      </c>
      <c r="M94">
        <v>46</v>
      </c>
      <c r="N94">
        <v>118.125</v>
      </c>
      <c r="O94">
        <v>123.66562500000001</v>
      </c>
      <c r="P94">
        <v>124.5</v>
      </c>
      <c r="Q94">
        <v>21.777699999999999</v>
      </c>
      <c r="R94">
        <v>42.313000000000002</v>
      </c>
      <c r="S94">
        <v>26.347000000000001</v>
      </c>
      <c r="T94">
        <v>0</v>
      </c>
      <c r="U94">
        <v>348.97500000000002</v>
      </c>
      <c r="V94">
        <v>20.37</v>
      </c>
      <c r="W94">
        <v>23.199539999999999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0.91823999999999995</v>
      </c>
      <c r="AO94">
        <v>29.4</v>
      </c>
      <c r="AP94">
        <v>11.529</v>
      </c>
      <c r="AQ94">
        <v>62.244</v>
      </c>
      <c r="AR94">
        <v>44.16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</v>
      </c>
      <c r="BA94">
        <f t="shared" si="4"/>
        <v>2782.8561830000003</v>
      </c>
      <c r="BB94">
        <v>91</v>
      </c>
      <c r="BD94">
        <v>22.5</v>
      </c>
      <c r="BE94">
        <v>3.81</v>
      </c>
      <c r="BF94">
        <v>0.9</v>
      </c>
      <c r="BG94">
        <v>1.85</v>
      </c>
      <c r="BH94">
        <v>5.59</v>
      </c>
      <c r="BI94">
        <v>4.5999999999999996</v>
      </c>
      <c r="BJ94">
        <v>2.99</v>
      </c>
      <c r="BK94">
        <v>3.56</v>
      </c>
      <c r="BL94">
        <v>0.92</v>
      </c>
      <c r="BM94">
        <v>0</v>
      </c>
      <c r="BN94">
        <v>0.5</v>
      </c>
      <c r="BO94">
        <v>15</v>
      </c>
      <c r="BP94">
        <v>3.85</v>
      </c>
      <c r="BQ94">
        <v>4.41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72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215.13820000000001</v>
      </c>
      <c r="L95">
        <v>652.34040000000005</v>
      </c>
      <c r="M95">
        <v>46</v>
      </c>
      <c r="N95">
        <v>118.125</v>
      </c>
      <c r="O95">
        <v>123.66562500000001</v>
      </c>
      <c r="P95">
        <v>124.5</v>
      </c>
      <c r="Q95">
        <v>21.777699999999999</v>
      </c>
      <c r="R95">
        <v>42.313000000000002</v>
      </c>
      <c r="S95">
        <v>26.347000000000001</v>
      </c>
      <c r="T95">
        <v>0</v>
      </c>
      <c r="U95">
        <v>348.97500000000002</v>
      </c>
      <c r="V95">
        <v>20.37</v>
      </c>
      <c r="W95">
        <v>23.199539999999999</v>
      </c>
      <c r="X95">
        <v>147.515625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17.9452</v>
      </c>
      <c r="AG95">
        <v>37.166400000000003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29.4</v>
      </c>
      <c r="AP95">
        <v>11.529</v>
      </c>
      <c r="AQ95">
        <v>62.244</v>
      </c>
      <c r="AR95">
        <v>51.335999999999999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</v>
      </c>
      <c r="BA95">
        <f t="shared" si="4"/>
        <v>2768.5073170000005</v>
      </c>
      <c r="BB95">
        <v>92</v>
      </c>
      <c r="BD95">
        <v>22.5</v>
      </c>
      <c r="BE95">
        <v>3.81</v>
      </c>
      <c r="BF95">
        <v>0.9</v>
      </c>
      <c r="BG95">
        <v>1.85</v>
      </c>
      <c r="BH95">
        <v>5.59</v>
      </c>
      <c r="BI95">
        <v>4.5999999999999996</v>
      </c>
      <c r="BJ95">
        <v>2.99</v>
      </c>
      <c r="BK95">
        <v>3.56</v>
      </c>
      <c r="BL95">
        <v>0.92</v>
      </c>
      <c r="BM95">
        <v>0</v>
      </c>
      <c r="BN95">
        <v>0.5</v>
      </c>
      <c r="BO95">
        <v>15</v>
      </c>
      <c r="BP95">
        <v>3.85</v>
      </c>
      <c r="BQ95">
        <v>4.41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72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215.13820000000001</v>
      </c>
      <c r="L96">
        <v>652.34040000000005</v>
      </c>
      <c r="M96">
        <v>46</v>
      </c>
      <c r="N96">
        <v>118.125</v>
      </c>
      <c r="O96">
        <v>123.66562500000001</v>
      </c>
      <c r="P96">
        <v>124.5</v>
      </c>
      <c r="Q96">
        <v>21.777699999999999</v>
      </c>
      <c r="R96">
        <v>42.313000000000002</v>
      </c>
      <c r="S96">
        <v>26.347000000000001</v>
      </c>
      <c r="T96">
        <v>0</v>
      </c>
      <c r="U96">
        <v>348.97500000000002</v>
      </c>
      <c r="V96">
        <v>20.37</v>
      </c>
      <c r="W96">
        <v>23.199539999999999</v>
      </c>
      <c r="X96">
        <v>147.515625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37.166400000000003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29.4</v>
      </c>
      <c r="AP96">
        <v>11.529</v>
      </c>
      <c r="AQ96">
        <v>62.244</v>
      </c>
      <c r="AR96">
        <v>51.335999999999999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</v>
      </c>
      <c r="BA96">
        <f t="shared" si="4"/>
        <v>2768.3101170000004</v>
      </c>
      <c r="BB96">
        <v>93</v>
      </c>
      <c r="BD96">
        <v>22.5</v>
      </c>
      <c r="BE96">
        <v>3.81</v>
      </c>
      <c r="BF96">
        <v>0.9</v>
      </c>
      <c r="BG96">
        <v>1.85</v>
      </c>
      <c r="BH96">
        <v>5.59</v>
      </c>
      <c r="BI96">
        <v>4.5999999999999996</v>
      </c>
      <c r="BJ96">
        <v>2.99</v>
      </c>
      <c r="BK96">
        <v>3.56</v>
      </c>
      <c r="BL96">
        <v>0.92</v>
      </c>
      <c r="BM96">
        <v>0</v>
      </c>
      <c r="BN96">
        <v>0.5</v>
      </c>
      <c r="BO96">
        <v>15</v>
      </c>
      <c r="BP96">
        <v>3.85</v>
      </c>
      <c r="BQ96">
        <v>4.41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72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215.13820000000001</v>
      </c>
      <c r="L97">
        <v>652.34040000000005</v>
      </c>
      <c r="M97">
        <v>46</v>
      </c>
      <c r="N97">
        <v>118.125</v>
      </c>
      <c r="O97">
        <v>123.66562500000001</v>
      </c>
      <c r="P97">
        <v>124.5</v>
      </c>
      <c r="Q97">
        <v>21.777699999999999</v>
      </c>
      <c r="R97">
        <v>42.313000000000002</v>
      </c>
      <c r="S97">
        <v>26.347000000000001</v>
      </c>
      <c r="T97">
        <v>0</v>
      </c>
      <c r="U97">
        <v>348.97500000000002</v>
      </c>
      <c r="V97">
        <v>20.37</v>
      </c>
      <c r="W97">
        <v>23.199539999999999</v>
      </c>
      <c r="X97">
        <v>147.515625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37.166400000000003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0.91823999999999995</v>
      </c>
      <c r="AO97">
        <v>29.4</v>
      </c>
      <c r="AP97">
        <v>11.529</v>
      </c>
      <c r="AQ97">
        <v>62.244</v>
      </c>
      <c r="AR97">
        <v>44.16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71.88</v>
      </c>
      <c r="BA97">
        <f t="shared" si="4"/>
        <v>2761.0141170000006</v>
      </c>
      <c r="BB97">
        <v>94</v>
      </c>
      <c r="BD97">
        <v>22.5</v>
      </c>
      <c r="BE97">
        <v>3.81</v>
      </c>
      <c r="BF97">
        <v>0.78</v>
      </c>
      <c r="BG97">
        <v>1.85</v>
      </c>
      <c r="BH97">
        <v>5.59</v>
      </c>
      <c r="BI97">
        <v>4.5999999999999996</v>
      </c>
      <c r="BJ97">
        <v>2.99</v>
      </c>
      <c r="BK97">
        <v>3.56</v>
      </c>
      <c r="BL97">
        <v>0.92</v>
      </c>
      <c r="BM97">
        <v>0</v>
      </c>
      <c r="BN97">
        <v>0.5</v>
      </c>
      <c r="BO97">
        <v>15</v>
      </c>
      <c r="BP97">
        <v>3.85</v>
      </c>
      <c r="BQ97">
        <v>4.41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71.88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215.13820000000001</v>
      </c>
      <c r="L98">
        <v>652.34040000000005</v>
      </c>
      <c r="M98">
        <v>46</v>
      </c>
      <c r="N98">
        <v>118.125</v>
      </c>
      <c r="O98">
        <v>123.66562500000001</v>
      </c>
      <c r="P98">
        <v>124.5</v>
      </c>
      <c r="Q98">
        <v>21.777699999999999</v>
      </c>
      <c r="R98">
        <v>42.313000000000002</v>
      </c>
      <c r="S98">
        <v>26.347000000000001</v>
      </c>
      <c r="T98">
        <v>0</v>
      </c>
      <c r="U98">
        <v>348.97500000000002</v>
      </c>
      <c r="V98">
        <v>20.37</v>
      </c>
      <c r="W98">
        <v>23.199539999999999</v>
      </c>
      <c r="X98">
        <v>147.515625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37.166400000000003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0.91823999999999995</v>
      </c>
      <c r="AO98">
        <v>29.4</v>
      </c>
      <c r="AP98">
        <v>11.529</v>
      </c>
      <c r="AQ98">
        <v>62.244</v>
      </c>
      <c r="AR98">
        <v>44.16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71.88</v>
      </c>
      <c r="BA98">
        <f t="shared" si="4"/>
        <v>2761.0141170000006</v>
      </c>
      <c r="BB98">
        <v>95</v>
      </c>
      <c r="BD98">
        <v>22.5</v>
      </c>
      <c r="BE98">
        <v>3.81</v>
      </c>
      <c r="BF98">
        <v>0.78</v>
      </c>
      <c r="BG98">
        <v>1.85</v>
      </c>
      <c r="BH98">
        <v>5.59</v>
      </c>
      <c r="BI98">
        <v>4.5999999999999996</v>
      </c>
      <c r="BJ98">
        <v>2.99</v>
      </c>
      <c r="BK98">
        <v>3.56</v>
      </c>
      <c r="BL98">
        <v>0.92</v>
      </c>
      <c r="BM98">
        <v>0</v>
      </c>
      <c r="BN98">
        <v>0.5</v>
      </c>
      <c r="BO98">
        <v>15</v>
      </c>
      <c r="BP98">
        <v>3.85</v>
      </c>
      <c r="BQ98">
        <v>4.41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71.88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1.6250000000000004E-2</v>
      </c>
      <c r="D99">
        <f t="shared" si="6"/>
        <v>2E-3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4.6543089750000002</v>
      </c>
      <c r="L99">
        <f t="shared" si="6"/>
        <v>12.995366815250016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2.9591999999999969</v>
      </c>
      <c r="Q99">
        <f t="shared" si="6"/>
        <v>0.47905457500000065</v>
      </c>
      <c r="R99">
        <f t="shared" si="6"/>
        <v>0.92534180000000144</v>
      </c>
      <c r="S99">
        <f t="shared" si="6"/>
        <v>0.57684699999999989</v>
      </c>
      <c r="T99">
        <f t="shared" si="6"/>
        <v>0</v>
      </c>
      <c r="U99">
        <f t="shared" si="6"/>
        <v>8.3741624999999864</v>
      </c>
      <c r="V99">
        <f t="shared" si="6"/>
        <v>0.449920299999999</v>
      </c>
      <c r="W99">
        <f t="shared" si="6"/>
        <v>0.54955811000000065</v>
      </c>
      <c r="X99">
        <f t="shared" si="6"/>
        <v>3.493409237499999</v>
      </c>
      <c r="Y99">
        <f t="shared" si="6"/>
        <v>0</v>
      </c>
      <c r="Z99">
        <f t="shared" si="6"/>
        <v>0.23560240000000007</v>
      </c>
      <c r="AA99">
        <f t="shared" si="6"/>
        <v>0.53703488999999971</v>
      </c>
      <c r="AB99">
        <f t="shared" si="6"/>
        <v>0.76810125999999912</v>
      </c>
      <c r="AC99">
        <f t="shared" si="6"/>
        <v>0.55154328399999941</v>
      </c>
      <c r="AD99">
        <f t="shared" si="6"/>
        <v>0.88414529999999858</v>
      </c>
      <c r="AE99">
        <f t="shared" si="6"/>
        <v>1.1944370760000009</v>
      </c>
      <c r="AF99">
        <f t="shared" si="6"/>
        <v>0.34598740000000033</v>
      </c>
      <c r="AG99">
        <f t="shared" si="6"/>
        <v>0.89199360000000094</v>
      </c>
      <c r="AH99">
        <f t="shared" si="6"/>
        <v>3.6758278500000041</v>
      </c>
      <c r="AI99">
        <f t="shared" si="6"/>
        <v>0.35367122499999987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0.12008997000000009</v>
      </c>
      <c r="AN99">
        <f t="shared" si="6"/>
        <v>1.5543124999999982E-2</v>
      </c>
      <c r="AO99">
        <f t="shared" si="6"/>
        <v>0.69854399999999894</v>
      </c>
      <c r="AP99">
        <f t="shared" si="6"/>
        <v>0.27784890000000001</v>
      </c>
      <c r="AQ99">
        <f t="shared" si="6"/>
        <v>0.55439999999999978</v>
      </c>
      <c r="AR99">
        <f t="shared" si="6"/>
        <v>1.0706039999999994</v>
      </c>
      <c r="AS99">
        <f t="shared" si="6"/>
        <v>0.74925219299999968</v>
      </c>
      <c r="AT99">
        <f t="shared" si="6"/>
        <v>0.34167227874999956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1.7303675000000007</v>
      </c>
      <c r="BA99">
        <f t="shared" si="4"/>
        <v>60.505266764499986</v>
      </c>
      <c r="BD99">
        <f t="shared" ref="BD99:BW99" si="7">SUM(BD3:BD98)/4000</f>
        <v>0.54</v>
      </c>
      <c r="BE99">
        <f t="shared" si="7"/>
        <v>9.0760000000000091E-2</v>
      </c>
      <c r="BF99">
        <f t="shared" si="7"/>
        <v>2.0310000000000026E-2</v>
      </c>
      <c r="BG99">
        <f t="shared" si="7"/>
        <v>4.3999999999999984E-2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9.1079999999999967E-2</v>
      </c>
      <c r="BL99">
        <f t="shared" si="7"/>
        <v>2.2127500000000008E-2</v>
      </c>
      <c r="BM99">
        <f t="shared" si="7"/>
        <v>0</v>
      </c>
      <c r="BN99">
        <f t="shared" si="7"/>
        <v>1.188000000000001E-2</v>
      </c>
      <c r="BO99">
        <f t="shared" si="7"/>
        <v>0.36</v>
      </c>
      <c r="BP99">
        <f t="shared" si="7"/>
        <v>9.2360000000000123E-2</v>
      </c>
      <c r="BQ99">
        <f t="shared" si="7"/>
        <v>0.10479999999999999</v>
      </c>
      <c r="BR99">
        <f t="shared" si="7"/>
        <v>2.6319999999999996E-2</v>
      </c>
      <c r="BS99">
        <f t="shared" si="7"/>
        <v>1.0409999999999996E-2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1.7303675000000007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208.97798499999999</v>
      </c>
      <c r="L3">
        <v>633.29433700000004</v>
      </c>
      <c r="M3">
        <v>44.601599999999998</v>
      </c>
      <c r="N3">
        <v>114.53400000000001</v>
      </c>
      <c r="O3">
        <v>119.90619</v>
      </c>
      <c r="P3">
        <v>108.3528</v>
      </c>
      <c r="Q3">
        <v>21.156672</v>
      </c>
      <c r="R3">
        <v>41.101441000000001</v>
      </c>
      <c r="S3">
        <v>25.587841000000001</v>
      </c>
      <c r="T3">
        <v>0</v>
      </c>
      <c r="U3">
        <v>335.96640000000002</v>
      </c>
      <c r="V3">
        <v>19.750751999999999</v>
      </c>
      <c r="W3">
        <v>22.494274000000001</v>
      </c>
      <c r="X3">
        <v>143.03115</v>
      </c>
      <c r="Y3">
        <v>0</v>
      </c>
      <c r="Z3">
        <v>12.709129000000001</v>
      </c>
      <c r="AA3">
        <v>38.299199999999999</v>
      </c>
      <c r="AB3">
        <v>38.309012000000003</v>
      </c>
      <c r="AC3">
        <v>28.179299</v>
      </c>
      <c r="AD3">
        <v>35.479312</v>
      </c>
      <c r="AE3">
        <v>47.933684999999997</v>
      </c>
      <c r="AF3">
        <v>28.680768</v>
      </c>
      <c r="AG3">
        <v>36.036541</v>
      </c>
      <c r="AH3">
        <v>148.29110900000001</v>
      </c>
      <c r="AI3">
        <v>2.4686020000000002</v>
      </c>
      <c r="AJ3">
        <v>0</v>
      </c>
      <c r="AK3">
        <v>48.724727000000001</v>
      </c>
      <c r="AL3">
        <v>76.951915999999997</v>
      </c>
      <c r="AM3">
        <v>10.236416</v>
      </c>
      <c r="AN3">
        <v>0.59355000000000002</v>
      </c>
      <c r="AO3">
        <v>28.506239999999998</v>
      </c>
      <c r="AP3">
        <v>12.544782</v>
      </c>
      <c r="AQ3">
        <v>60.351782</v>
      </c>
      <c r="AR3">
        <v>44.958413</v>
      </c>
      <c r="AS3">
        <v>31.694634000000001</v>
      </c>
      <c r="AT3">
        <v>12.783206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69.86999999999999</v>
      </c>
      <c r="BA3">
        <f>SUM(B3:AZ3)</f>
        <v>2652.3577649999997</v>
      </c>
      <c r="BD3">
        <v>21.82</v>
      </c>
      <c r="BE3">
        <v>3.69</v>
      </c>
      <c r="BF3">
        <v>0.81</v>
      </c>
      <c r="BG3">
        <v>1.79</v>
      </c>
      <c r="BH3">
        <v>5.42</v>
      </c>
      <c r="BI3">
        <v>4.46</v>
      </c>
      <c r="BJ3">
        <v>2.9</v>
      </c>
      <c r="BK3">
        <v>3.66</v>
      </c>
      <c r="BL3">
        <v>0.83</v>
      </c>
      <c r="BM3">
        <v>0</v>
      </c>
      <c r="BN3">
        <v>0.48</v>
      </c>
      <c r="BO3">
        <v>14.54</v>
      </c>
      <c r="BP3">
        <v>3.73</v>
      </c>
      <c r="BQ3">
        <v>4.28</v>
      </c>
      <c r="BR3">
        <v>1.05</v>
      </c>
      <c r="BS3">
        <v>0.41</v>
      </c>
      <c r="BT3">
        <v>0</v>
      </c>
      <c r="BU3">
        <v>0</v>
      </c>
      <c r="BV3">
        <v>0</v>
      </c>
      <c r="BW3">
        <f>SUM(BD3:BV3)</f>
        <v>69.86999999999999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208.97798499999999</v>
      </c>
      <c r="L4">
        <v>633.29433700000004</v>
      </c>
      <c r="M4">
        <v>44.601599999999998</v>
      </c>
      <c r="N4">
        <v>114.53400000000001</v>
      </c>
      <c r="O4">
        <v>119.90619</v>
      </c>
      <c r="P4">
        <v>108.3528</v>
      </c>
      <c r="Q4">
        <v>21.156672</v>
      </c>
      <c r="R4">
        <v>41.101441000000001</v>
      </c>
      <c r="S4">
        <v>25.587841000000001</v>
      </c>
      <c r="T4">
        <v>0</v>
      </c>
      <c r="U4">
        <v>335.96640000000002</v>
      </c>
      <c r="V4">
        <v>19.750751999999999</v>
      </c>
      <c r="W4">
        <v>22.494274000000001</v>
      </c>
      <c r="X4">
        <v>143.03115</v>
      </c>
      <c r="Y4">
        <v>0</v>
      </c>
      <c r="Z4">
        <v>12.709129000000001</v>
      </c>
      <c r="AA4">
        <v>38.299199999999999</v>
      </c>
      <c r="AB4">
        <v>38.309012000000003</v>
      </c>
      <c r="AC4">
        <v>28.179299</v>
      </c>
      <c r="AD4">
        <v>35.479312</v>
      </c>
      <c r="AE4">
        <v>47.933684999999997</v>
      </c>
      <c r="AF4">
        <v>28.680768</v>
      </c>
      <c r="AG4">
        <v>36.036541</v>
      </c>
      <c r="AH4">
        <v>148.29110900000001</v>
      </c>
      <c r="AI4">
        <v>2.4686020000000002</v>
      </c>
      <c r="AJ4">
        <v>0</v>
      </c>
      <c r="AK4">
        <v>48.724727000000001</v>
      </c>
      <c r="AL4">
        <v>76.951915999999997</v>
      </c>
      <c r="AM4">
        <v>10.236416</v>
      </c>
      <c r="AN4">
        <v>0.59355000000000002</v>
      </c>
      <c r="AO4">
        <v>28.506239999999998</v>
      </c>
      <c r="AP4">
        <v>12.544782</v>
      </c>
      <c r="AQ4">
        <v>60.351782</v>
      </c>
      <c r="AR4">
        <v>44.958413</v>
      </c>
      <c r="AS4">
        <v>31.694634000000001</v>
      </c>
      <c r="AT4">
        <v>12.783206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69.86999999999999</v>
      </c>
      <c r="BA4">
        <f t="shared" ref="BA4:BA67" si="1">SUM(B4:AZ4)</f>
        <v>2652.3577649999997</v>
      </c>
      <c r="BD4">
        <v>21.82</v>
      </c>
      <c r="BE4">
        <v>3.69</v>
      </c>
      <c r="BF4">
        <v>0.81</v>
      </c>
      <c r="BG4">
        <v>1.79</v>
      </c>
      <c r="BH4">
        <v>5.42</v>
      </c>
      <c r="BI4">
        <v>4.46</v>
      </c>
      <c r="BJ4">
        <v>2.9</v>
      </c>
      <c r="BK4">
        <v>3.66</v>
      </c>
      <c r="BL4">
        <v>0.83</v>
      </c>
      <c r="BM4">
        <v>0</v>
      </c>
      <c r="BN4">
        <v>0.48</v>
      </c>
      <c r="BO4">
        <v>14.54</v>
      </c>
      <c r="BP4">
        <v>3.73</v>
      </c>
      <c r="BQ4">
        <v>4.28</v>
      </c>
      <c r="BR4">
        <v>1.05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69.86999999999999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208.97798499999999</v>
      </c>
      <c r="L5">
        <v>633.29433700000004</v>
      </c>
      <c r="M5">
        <v>44.601599999999998</v>
      </c>
      <c r="N5">
        <v>114.53400000000001</v>
      </c>
      <c r="O5">
        <v>119.90619</v>
      </c>
      <c r="P5">
        <v>108.3528</v>
      </c>
      <c r="Q5">
        <v>21.156672</v>
      </c>
      <c r="R5">
        <v>41.101441000000001</v>
      </c>
      <c r="S5">
        <v>25.587841000000001</v>
      </c>
      <c r="T5">
        <v>0</v>
      </c>
      <c r="U5">
        <v>338.36615999999998</v>
      </c>
      <c r="V5">
        <v>19.750751999999999</v>
      </c>
      <c r="W5">
        <v>22.494274000000001</v>
      </c>
      <c r="X5">
        <v>143.03115</v>
      </c>
      <c r="Y5">
        <v>0</v>
      </c>
      <c r="Z5">
        <v>6.3545639999999999</v>
      </c>
      <c r="AA5">
        <v>38.299199999999999</v>
      </c>
      <c r="AB5">
        <v>38.309012000000003</v>
      </c>
      <c r="AC5">
        <v>28.179299</v>
      </c>
      <c r="AD5">
        <v>35.479312</v>
      </c>
      <c r="AE5">
        <v>47.933684999999997</v>
      </c>
      <c r="AF5">
        <v>28.680768</v>
      </c>
      <c r="AG5">
        <v>36.036541</v>
      </c>
      <c r="AH5">
        <v>148.29110900000001</v>
      </c>
      <c r="AI5">
        <v>2.4686020000000002</v>
      </c>
      <c r="AJ5">
        <v>0</v>
      </c>
      <c r="AK5">
        <v>48.724727000000001</v>
      </c>
      <c r="AL5">
        <v>76.951915999999997</v>
      </c>
      <c r="AM5">
        <v>5.1182080000000001</v>
      </c>
      <c r="AN5">
        <v>0.59355000000000002</v>
      </c>
      <c r="AO5">
        <v>28.506239999999998</v>
      </c>
      <c r="AP5">
        <v>12.544782</v>
      </c>
      <c r="AQ5">
        <v>60.351782</v>
      </c>
      <c r="AR5">
        <v>48.169727999999999</v>
      </c>
      <c r="AS5">
        <v>31.694634000000001</v>
      </c>
      <c r="AT5">
        <v>12.783206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69.969999999999985</v>
      </c>
      <c r="BA5">
        <f t="shared" si="1"/>
        <v>2646.596066999999</v>
      </c>
      <c r="BD5">
        <v>21.82</v>
      </c>
      <c r="BE5">
        <v>3.69</v>
      </c>
      <c r="BF5">
        <v>0.81</v>
      </c>
      <c r="BG5">
        <v>1.79</v>
      </c>
      <c r="BH5">
        <v>5.42</v>
      </c>
      <c r="BI5">
        <v>4.46</v>
      </c>
      <c r="BJ5">
        <v>2.9</v>
      </c>
      <c r="BK5">
        <v>3.66</v>
      </c>
      <c r="BL5">
        <v>0.93</v>
      </c>
      <c r="BM5">
        <v>0</v>
      </c>
      <c r="BN5">
        <v>0.48</v>
      </c>
      <c r="BO5">
        <v>14.54</v>
      </c>
      <c r="BP5">
        <v>3.73</v>
      </c>
      <c r="BQ5">
        <v>4.28</v>
      </c>
      <c r="BR5">
        <v>1.05</v>
      </c>
      <c r="BS5">
        <v>0.41</v>
      </c>
      <c r="BT5">
        <v>0</v>
      </c>
      <c r="BU5">
        <v>0</v>
      </c>
      <c r="BV5">
        <v>0</v>
      </c>
      <c r="BW5">
        <f t="shared" si="2"/>
        <v>69.969999999999985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208.97798499999999</v>
      </c>
      <c r="L6">
        <v>633.29433700000004</v>
      </c>
      <c r="M6">
        <v>44.601599999999998</v>
      </c>
      <c r="N6">
        <v>114.53400000000001</v>
      </c>
      <c r="O6">
        <v>119.90619</v>
      </c>
      <c r="P6">
        <v>108.3528</v>
      </c>
      <c r="Q6">
        <v>21.156672</v>
      </c>
      <c r="R6">
        <v>41.101441000000001</v>
      </c>
      <c r="S6">
        <v>25.587841000000001</v>
      </c>
      <c r="T6">
        <v>0</v>
      </c>
      <c r="U6">
        <v>338.36615999999998</v>
      </c>
      <c r="V6">
        <v>19.750751999999999</v>
      </c>
      <c r="W6">
        <v>22.494274000000001</v>
      </c>
      <c r="X6">
        <v>143.03115</v>
      </c>
      <c r="Y6">
        <v>0</v>
      </c>
      <c r="Z6">
        <v>6.3545639999999999</v>
      </c>
      <c r="AA6">
        <v>36.767232</v>
      </c>
      <c r="AB6">
        <v>38.309012000000003</v>
      </c>
      <c r="AC6">
        <v>28.179299</v>
      </c>
      <c r="AD6">
        <v>35.479312</v>
      </c>
      <c r="AE6">
        <v>47.933684999999997</v>
      </c>
      <c r="AF6">
        <v>28.680768</v>
      </c>
      <c r="AG6">
        <v>36.036541</v>
      </c>
      <c r="AH6">
        <v>148.29110900000001</v>
      </c>
      <c r="AI6">
        <v>2.4686020000000002</v>
      </c>
      <c r="AJ6">
        <v>0</v>
      </c>
      <c r="AK6">
        <v>48.724727000000001</v>
      </c>
      <c r="AL6">
        <v>76.951915999999997</v>
      </c>
      <c r="AM6">
        <v>5.1182080000000001</v>
      </c>
      <c r="AN6">
        <v>0.59355000000000002</v>
      </c>
      <c r="AO6">
        <v>28.506239999999998</v>
      </c>
      <c r="AP6">
        <v>12.544782</v>
      </c>
      <c r="AQ6">
        <v>45.263837000000002</v>
      </c>
      <c r="AR6">
        <v>48.169727999999999</v>
      </c>
      <c r="AS6">
        <v>31.694634000000001</v>
      </c>
      <c r="AT6">
        <v>12.783206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69.969999999999985</v>
      </c>
      <c r="BA6">
        <f t="shared" si="1"/>
        <v>2629.9761539999995</v>
      </c>
      <c r="BD6">
        <v>21.82</v>
      </c>
      <c r="BE6">
        <v>3.69</v>
      </c>
      <c r="BF6">
        <v>0.81</v>
      </c>
      <c r="BG6">
        <v>1.79</v>
      </c>
      <c r="BH6">
        <v>5.42</v>
      </c>
      <c r="BI6">
        <v>4.46</v>
      </c>
      <c r="BJ6">
        <v>2.9</v>
      </c>
      <c r="BK6">
        <v>3.66</v>
      </c>
      <c r="BL6">
        <v>0.93</v>
      </c>
      <c r="BM6">
        <v>0</v>
      </c>
      <c r="BN6">
        <v>0.48</v>
      </c>
      <c r="BO6">
        <v>14.54</v>
      </c>
      <c r="BP6">
        <v>3.73</v>
      </c>
      <c r="BQ6">
        <v>4.28</v>
      </c>
      <c r="BR6">
        <v>1.05</v>
      </c>
      <c r="BS6">
        <v>0.41</v>
      </c>
      <c r="BT6">
        <v>0</v>
      </c>
      <c r="BU6">
        <v>0</v>
      </c>
      <c r="BV6">
        <v>0</v>
      </c>
      <c r="BW6">
        <f t="shared" si="2"/>
        <v>69.969999999999985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208.97798499999999</v>
      </c>
      <c r="L7">
        <v>633.29433700000004</v>
      </c>
      <c r="M7">
        <v>44.601599999999998</v>
      </c>
      <c r="N7">
        <v>114.53400000000001</v>
      </c>
      <c r="O7">
        <v>119.90619</v>
      </c>
      <c r="P7">
        <v>108.3528</v>
      </c>
      <c r="Q7">
        <v>21.156672</v>
      </c>
      <c r="R7">
        <v>41.101441000000001</v>
      </c>
      <c r="S7">
        <v>25.587841000000001</v>
      </c>
      <c r="T7">
        <v>0</v>
      </c>
      <c r="U7">
        <v>338.36615999999998</v>
      </c>
      <c r="V7">
        <v>19.750751999999999</v>
      </c>
      <c r="W7">
        <v>22.494274000000001</v>
      </c>
      <c r="X7">
        <v>143.03115</v>
      </c>
      <c r="Y7">
        <v>0</v>
      </c>
      <c r="Z7">
        <v>6.3545639999999999</v>
      </c>
      <c r="AA7">
        <v>36.767232</v>
      </c>
      <c r="AB7">
        <v>38.309012000000003</v>
      </c>
      <c r="AC7">
        <v>28.179299</v>
      </c>
      <c r="AD7">
        <v>35.479312</v>
      </c>
      <c r="AE7">
        <v>47.933684999999997</v>
      </c>
      <c r="AF7">
        <v>28.680768</v>
      </c>
      <c r="AG7">
        <v>36.036541</v>
      </c>
      <c r="AH7">
        <v>148.29110900000001</v>
      </c>
      <c r="AI7">
        <v>2.4686020000000002</v>
      </c>
      <c r="AJ7">
        <v>0</v>
      </c>
      <c r="AK7">
        <v>48.724727000000001</v>
      </c>
      <c r="AL7">
        <v>76.951915999999997</v>
      </c>
      <c r="AM7">
        <v>5.1182080000000001</v>
      </c>
      <c r="AN7">
        <v>0.59355000000000002</v>
      </c>
      <c r="AO7">
        <v>28.506239999999998</v>
      </c>
      <c r="AP7">
        <v>12.544782</v>
      </c>
      <c r="AQ7">
        <v>45.263837000000002</v>
      </c>
      <c r="AR7">
        <v>48.169727999999999</v>
      </c>
      <c r="AS7">
        <v>31.694634000000001</v>
      </c>
      <c r="AT7">
        <v>12.783206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69.969999999999985</v>
      </c>
      <c r="BA7">
        <f t="shared" si="1"/>
        <v>2629.9761539999995</v>
      </c>
      <c r="BD7">
        <v>21.82</v>
      </c>
      <c r="BE7">
        <v>3.69</v>
      </c>
      <c r="BF7">
        <v>0.81</v>
      </c>
      <c r="BG7">
        <v>1.79</v>
      </c>
      <c r="BH7">
        <v>5.42</v>
      </c>
      <c r="BI7">
        <v>4.46</v>
      </c>
      <c r="BJ7">
        <v>2.9</v>
      </c>
      <c r="BK7">
        <v>3.66</v>
      </c>
      <c r="BL7">
        <v>0.93</v>
      </c>
      <c r="BM7">
        <v>0</v>
      </c>
      <c r="BN7">
        <v>0.48</v>
      </c>
      <c r="BO7">
        <v>14.54</v>
      </c>
      <c r="BP7">
        <v>3.73</v>
      </c>
      <c r="BQ7">
        <v>4.28</v>
      </c>
      <c r="BR7">
        <v>1.05</v>
      </c>
      <c r="BS7">
        <v>0.41</v>
      </c>
      <c r="BT7">
        <v>0</v>
      </c>
      <c r="BU7">
        <v>0</v>
      </c>
      <c r="BV7">
        <v>0</v>
      </c>
      <c r="BW7">
        <f t="shared" si="2"/>
        <v>69.969999999999985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208.97798499999999</v>
      </c>
      <c r="L8">
        <v>633.29433700000004</v>
      </c>
      <c r="M8">
        <v>44.601599999999998</v>
      </c>
      <c r="N8">
        <v>114.53400000000001</v>
      </c>
      <c r="O8">
        <v>119.90619</v>
      </c>
      <c r="P8">
        <v>108.3528</v>
      </c>
      <c r="Q8">
        <v>21.156672</v>
      </c>
      <c r="R8">
        <v>41.101441000000001</v>
      </c>
      <c r="S8">
        <v>25.587841000000001</v>
      </c>
      <c r="T8">
        <v>0</v>
      </c>
      <c r="U8">
        <v>338.36615999999998</v>
      </c>
      <c r="V8">
        <v>19.750751999999999</v>
      </c>
      <c r="W8">
        <v>22.494274000000001</v>
      </c>
      <c r="X8">
        <v>143.03115</v>
      </c>
      <c r="Y8">
        <v>0</v>
      </c>
      <c r="Z8">
        <v>6.3545639999999999</v>
      </c>
      <c r="AA8">
        <v>25.277471999999999</v>
      </c>
      <c r="AB8">
        <v>38.309012000000003</v>
      </c>
      <c r="AC8">
        <v>28.179299</v>
      </c>
      <c r="AD8">
        <v>35.479312</v>
      </c>
      <c r="AE8">
        <v>47.933684999999997</v>
      </c>
      <c r="AF8">
        <v>28.680768</v>
      </c>
      <c r="AG8">
        <v>36.036541</v>
      </c>
      <c r="AH8">
        <v>148.29110900000001</v>
      </c>
      <c r="AI8">
        <v>2.4686020000000002</v>
      </c>
      <c r="AJ8">
        <v>0</v>
      </c>
      <c r="AK8">
        <v>48.724727000000001</v>
      </c>
      <c r="AL8">
        <v>76.951915999999997</v>
      </c>
      <c r="AM8">
        <v>0</v>
      </c>
      <c r="AN8">
        <v>0.59355000000000002</v>
      </c>
      <c r="AO8">
        <v>28.506239999999998</v>
      </c>
      <c r="AP8">
        <v>12.544782</v>
      </c>
      <c r="AQ8">
        <v>45.263837000000002</v>
      </c>
      <c r="AR8">
        <v>48.169727999999999</v>
      </c>
      <c r="AS8">
        <v>31.694634000000001</v>
      </c>
      <c r="AT8">
        <v>9.1460290000000004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69.969999999999985</v>
      </c>
      <c r="BA8">
        <f t="shared" si="1"/>
        <v>2609.7310089999992</v>
      </c>
      <c r="BD8">
        <v>21.82</v>
      </c>
      <c r="BE8">
        <v>3.69</v>
      </c>
      <c r="BF8">
        <v>0.81</v>
      </c>
      <c r="BG8">
        <v>1.79</v>
      </c>
      <c r="BH8">
        <v>5.42</v>
      </c>
      <c r="BI8">
        <v>4.46</v>
      </c>
      <c r="BJ8">
        <v>2.9</v>
      </c>
      <c r="BK8">
        <v>3.66</v>
      </c>
      <c r="BL8">
        <v>0.93</v>
      </c>
      <c r="BM8">
        <v>0</v>
      </c>
      <c r="BN8">
        <v>0.48</v>
      </c>
      <c r="BO8">
        <v>14.54</v>
      </c>
      <c r="BP8">
        <v>3.73</v>
      </c>
      <c r="BQ8">
        <v>4.28</v>
      </c>
      <c r="BR8">
        <v>1.05</v>
      </c>
      <c r="BS8">
        <v>0.41</v>
      </c>
      <c r="BT8">
        <v>0</v>
      </c>
      <c r="BU8">
        <v>0</v>
      </c>
      <c r="BV8">
        <v>0</v>
      </c>
      <c r="BW8">
        <f t="shared" si="2"/>
        <v>69.969999999999985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208.97798499999999</v>
      </c>
      <c r="L9">
        <v>633.29433700000004</v>
      </c>
      <c r="M9">
        <v>44.601599999999998</v>
      </c>
      <c r="N9">
        <v>114.53400000000001</v>
      </c>
      <c r="O9">
        <v>119.90619</v>
      </c>
      <c r="P9">
        <v>109.80719999999999</v>
      </c>
      <c r="Q9">
        <v>21.156672</v>
      </c>
      <c r="R9">
        <v>41.101441000000001</v>
      </c>
      <c r="S9">
        <v>25.587841000000001</v>
      </c>
      <c r="T9">
        <v>0</v>
      </c>
      <c r="U9">
        <v>338.36615999999998</v>
      </c>
      <c r="V9">
        <v>19.750751999999999</v>
      </c>
      <c r="W9">
        <v>22.494274000000001</v>
      </c>
      <c r="X9">
        <v>143.03115</v>
      </c>
      <c r="Y9">
        <v>0</v>
      </c>
      <c r="Z9">
        <v>6.3545639999999999</v>
      </c>
      <c r="AA9">
        <v>25.277471999999999</v>
      </c>
      <c r="AB9">
        <v>38.309012000000003</v>
      </c>
      <c r="AC9">
        <v>28.179299</v>
      </c>
      <c r="AD9">
        <v>35.479312</v>
      </c>
      <c r="AE9">
        <v>47.933684999999997</v>
      </c>
      <c r="AF9">
        <v>28.680768</v>
      </c>
      <c r="AG9">
        <v>36.036541</v>
      </c>
      <c r="AH9">
        <v>148.29110900000001</v>
      </c>
      <c r="AI9">
        <v>2.4686020000000002</v>
      </c>
      <c r="AJ9">
        <v>0</v>
      </c>
      <c r="AK9">
        <v>48.724727000000001</v>
      </c>
      <c r="AL9">
        <v>76.951915999999997</v>
      </c>
      <c r="AM9">
        <v>0</v>
      </c>
      <c r="AN9">
        <v>0.59355000000000002</v>
      </c>
      <c r="AO9">
        <v>28.506239999999998</v>
      </c>
      <c r="AP9">
        <v>12.544782</v>
      </c>
      <c r="AQ9">
        <v>44.958413</v>
      </c>
      <c r="AR9">
        <v>44.958413</v>
      </c>
      <c r="AS9">
        <v>29.999036</v>
      </c>
      <c r="AT9">
        <v>12.783206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69.969999999999985</v>
      </c>
      <c r="BA9">
        <f t="shared" si="1"/>
        <v>2609.6102489999989</v>
      </c>
      <c r="BD9">
        <v>21.82</v>
      </c>
      <c r="BE9">
        <v>3.69</v>
      </c>
      <c r="BF9">
        <v>0.81</v>
      </c>
      <c r="BG9">
        <v>1.79</v>
      </c>
      <c r="BH9">
        <v>5.42</v>
      </c>
      <c r="BI9">
        <v>4.46</v>
      </c>
      <c r="BJ9">
        <v>2.9</v>
      </c>
      <c r="BK9">
        <v>3.66</v>
      </c>
      <c r="BL9">
        <v>0.93</v>
      </c>
      <c r="BM9">
        <v>0</v>
      </c>
      <c r="BN9">
        <v>0.48</v>
      </c>
      <c r="BO9">
        <v>14.54</v>
      </c>
      <c r="BP9">
        <v>3.73</v>
      </c>
      <c r="BQ9">
        <v>4.28</v>
      </c>
      <c r="BR9">
        <v>1.05</v>
      </c>
      <c r="BS9">
        <v>0.41</v>
      </c>
      <c r="BT9">
        <v>0</v>
      </c>
      <c r="BU9">
        <v>0</v>
      </c>
      <c r="BV9">
        <v>0</v>
      </c>
      <c r="BW9">
        <f t="shared" si="2"/>
        <v>69.969999999999985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208.97798499999999</v>
      </c>
      <c r="L10">
        <v>633.29433700000004</v>
      </c>
      <c r="M10">
        <v>44.601599999999998</v>
      </c>
      <c r="N10">
        <v>114.53400000000001</v>
      </c>
      <c r="O10">
        <v>119.90619</v>
      </c>
      <c r="P10">
        <v>109.80719999999999</v>
      </c>
      <c r="Q10">
        <v>21.156672</v>
      </c>
      <c r="R10">
        <v>41.101441000000001</v>
      </c>
      <c r="S10">
        <v>25.587841000000001</v>
      </c>
      <c r="T10">
        <v>0</v>
      </c>
      <c r="U10">
        <v>338.36615999999998</v>
      </c>
      <c r="V10">
        <v>19.750751999999999</v>
      </c>
      <c r="W10">
        <v>22.494274000000001</v>
      </c>
      <c r="X10">
        <v>143.03115</v>
      </c>
      <c r="Y10">
        <v>0</v>
      </c>
      <c r="Z10">
        <v>6.3545639999999999</v>
      </c>
      <c r="AA10">
        <v>25.277471999999999</v>
      </c>
      <c r="AB10">
        <v>38.309012000000003</v>
      </c>
      <c r="AC10">
        <v>28.179299</v>
      </c>
      <c r="AD10">
        <v>35.479312</v>
      </c>
      <c r="AE10">
        <v>47.933684999999997</v>
      </c>
      <c r="AF10">
        <v>28.680768</v>
      </c>
      <c r="AG10">
        <v>36.036541</v>
      </c>
      <c r="AH10">
        <v>148.29110900000001</v>
      </c>
      <c r="AI10">
        <v>2.4686020000000002</v>
      </c>
      <c r="AJ10">
        <v>0</v>
      </c>
      <c r="AK10">
        <v>48.724727000000001</v>
      </c>
      <c r="AL10">
        <v>76.951915999999997</v>
      </c>
      <c r="AM10">
        <v>0</v>
      </c>
      <c r="AN10">
        <v>0.59355000000000002</v>
      </c>
      <c r="AO10">
        <v>28.506239999999998</v>
      </c>
      <c r="AP10">
        <v>12.544782</v>
      </c>
      <c r="AQ10">
        <v>44.958413</v>
      </c>
      <c r="AR10">
        <v>44.958413</v>
      </c>
      <c r="AS10">
        <v>29.999036</v>
      </c>
      <c r="AT10">
        <v>12.783206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69.969999999999985</v>
      </c>
      <c r="BA10">
        <f t="shared" si="1"/>
        <v>2609.6102489999989</v>
      </c>
      <c r="BD10">
        <v>21.82</v>
      </c>
      <c r="BE10">
        <v>3.69</v>
      </c>
      <c r="BF10">
        <v>0.81</v>
      </c>
      <c r="BG10">
        <v>1.79</v>
      </c>
      <c r="BH10">
        <v>5.42</v>
      </c>
      <c r="BI10">
        <v>4.46</v>
      </c>
      <c r="BJ10">
        <v>2.9</v>
      </c>
      <c r="BK10">
        <v>3.66</v>
      </c>
      <c r="BL10">
        <v>0.93</v>
      </c>
      <c r="BM10">
        <v>0</v>
      </c>
      <c r="BN10">
        <v>0.48</v>
      </c>
      <c r="BO10">
        <v>14.54</v>
      </c>
      <c r="BP10">
        <v>3.73</v>
      </c>
      <c r="BQ10">
        <v>4.28</v>
      </c>
      <c r="BR10">
        <v>1.05</v>
      </c>
      <c r="BS10">
        <v>0.41</v>
      </c>
      <c r="BT10">
        <v>0</v>
      </c>
      <c r="BU10">
        <v>0</v>
      </c>
      <c r="BV10">
        <v>0</v>
      </c>
      <c r="BW10">
        <f t="shared" si="2"/>
        <v>69.969999999999985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207.24055899999999</v>
      </c>
      <c r="L11">
        <v>588.45062800000005</v>
      </c>
      <c r="M11">
        <v>44.601599999999998</v>
      </c>
      <c r="N11">
        <v>114.53400000000001</v>
      </c>
      <c r="O11">
        <v>119.90619</v>
      </c>
      <c r="P11">
        <v>108.3528</v>
      </c>
      <c r="Q11">
        <v>21.156672</v>
      </c>
      <c r="R11">
        <v>41.101441000000001</v>
      </c>
      <c r="S11">
        <v>25.587841000000001</v>
      </c>
      <c r="T11">
        <v>0</v>
      </c>
      <c r="U11">
        <v>338.36615999999998</v>
      </c>
      <c r="V11">
        <v>19.750751999999999</v>
      </c>
      <c r="W11">
        <v>22.494274000000001</v>
      </c>
      <c r="X11">
        <v>143.03115</v>
      </c>
      <c r="Y11">
        <v>0</v>
      </c>
      <c r="Z11">
        <v>6.3545639999999999</v>
      </c>
      <c r="AA11">
        <v>25.277471999999999</v>
      </c>
      <c r="AB11">
        <v>38.309012000000003</v>
      </c>
      <c r="AC11">
        <v>28.179299</v>
      </c>
      <c r="AD11">
        <v>35.479312</v>
      </c>
      <c r="AE11">
        <v>47.933684999999997</v>
      </c>
      <c r="AF11">
        <v>28.680768</v>
      </c>
      <c r="AG11">
        <v>36.036541</v>
      </c>
      <c r="AH11">
        <v>148.29110900000001</v>
      </c>
      <c r="AI11">
        <v>2.4686020000000002</v>
      </c>
      <c r="AJ11">
        <v>0</v>
      </c>
      <c r="AK11">
        <v>48.724727000000001</v>
      </c>
      <c r="AL11">
        <v>76.951915999999997</v>
      </c>
      <c r="AM11">
        <v>0</v>
      </c>
      <c r="AN11">
        <v>0.59355000000000002</v>
      </c>
      <c r="AO11">
        <v>28.506239999999998</v>
      </c>
      <c r="AP11">
        <v>12.544782</v>
      </c>
      <c r="AQ11">
        <v>43.064784000000003</v>
      </c>
      <c r="AR11">
        <v>44.958413</v>
      </c>
      <c r="AS11">
        <v>29.999036</v>
      </c>
      <c r="AT11">
        <v>12.783206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69.760000000000005</v>
      </c>
      <c r="BA11">
        <f t="shared" si="1"/>
        <v>2559.4710849999997</v>
      </c>
      <c r="BD11">
        <v>21.82</v>
      </c>
      <c r="BE11">
        <v>3.61</v>
      </c>
      <c r="BF11">
        <v>0.85</v>
      </c>
      <c r="BG11">
        <v>1.75</v>
      </c>
      <c r="BH11">
        <v>5.42</v>
      </c>
      <c r="BI11">
        <v>4.46</v>
      </c>
      <c r="BJ11">
        <v>2.9</v>
      </c>
      <c r="BK11">
        <v>3.66</v>
      </c>
      <c r="BL11">
        <v>0.89</v>
      </c>
      <c r="BM11">
        <v>0</v>
      </c>
      <c r="BN11">
        <v>0.47</v>
      </c>
      <c r="BO11">
        <v>14.54</v>
      </c>
      <c r="BP11">
        <v>3.72</v>
      </c>
      <c r="BQ11">
        <v>4.1500000000000004</v>
      </c>
      <c r="BR11">
        <v>1.1100000000000001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69.760000000000005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207.24055899999999</v>
      </c>
      <c r="L12">
        <v>588.45062800000005</v>
      </c>
      <c r="M12">
        <v>44.601599999999998</v>
      </c>
      <c r="N12">
        <v>114.53400000000001</v>
      </c>
      <c r="O12">
        <v>119.90619</v>
      </c>
      <c r="P12">
        <v>108.3528</v>
      </c>
      <c r="Q12">
        <v>21.156672</v>
      </c>
      <c r="R12">
        <v>41.101441000000001</v>
      </c>
      <c r="S12">
        <v>25.587841000000001</v>
      </c>
      <c r="T12">
        <v>0</v>
      </c>
      <c r="U12">
        <v>338.36615999999998</v>
      </c>
      <c r="V12">
        <v>19.750751999999999</v>
      </c>
      <c r="W12">
        <v>22.494274000000001</v>
      </c>
      <c r="X12">
        <v>143.03115</v>
      </c>
      <c r="Y12">
        <v>0</v>
      </c>
      <c r="Z12">
        <v>6.3545639999999999</v>
      </c>
      <c r="AA12">
        <v>25.277471999999999</v>
      </c>
      <c r="AB12">
        <v>38.309012000000003</v>
      </c>
      <c r="AC12">
        <v>28.179299</v>
      </c>
      <c r="AD12">
        <v>35.479312</v>
      </c>
      <c r="AE12">
        <v>47.933684999999997</v>
      </c>
      <c r="AF12">
        <v>10.707487</v>
      </c>
      <c r="AG12">
        <v>36.036541</v>
      </c>
      <c r="AH12">
        <v>148.29110900000001</v>
      </c>
      <c r="AI12">
        <v>2.4686020000000002</v>
      </c>
      <c r="AJ12">
        <v>0</v>
      </c>
      <c r="AK12">
        <v>48.724727000000001</v>
      </c>
      <c r="AL12">
        <v>76.951915999999997</v>
      </c>
      <c r="AM12">
        <v>0</v>
      </c>
      <c r="AN12">
        <v>0.59355000000000002</v>
      </c>
      <c r="AO12">
        <v>28.506239999999998</v>
      </c>
      <c r="AP12">
        <v>12.544782</v>
      </c>
      <c r="AQ12">
        <v>43.064784000000003</v>
      </c>
      <c r="AR12">
        <v>44.958413</v>
      </c>
      <c r="AS12">
        <v>29.999036</v>
      </c>
      <c r="AT12">
        <v>12.783206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69.760000000000005</v>
      </c>
      <c r="BA12">
        <f t="shared" si="1"/>
        <v>2541.4978039999996</v>
      </c>
      <c r="BD12">
        <v>21.82</v>
      </c>
      <c r="BE12">
        <v>3.61</v>
      </c>
      <c r="BF12">
        <v>0.85</v>
      </c>
      <c r="BG12">
        <v>1.75</v>
      </c>
      <c r="BH12">
        <v>5.42</v>
      </c>
      <c r="BI12">
        <v>4.46</v>
      </c>
      <c r="BJ12">
        <v>2.9</v>
      </c>
      <c r="BK12">
        <v>3.66</v>
      </c>
      <c r="BL12">
        <v>0.89</v>
      </c>
      <c r="BM12">
        <v>0</v>
      </c>
      <c r="BN12">
        <v>0.47</v>
      </c>
      <c r="BO12">
        <v>14.54</v>
      </c>
      <c r="BP12">
        <v>3.72</v>
      </c>
      <c r="BQ12">
        <v>4.1500000000000004</v>
      </c>
      <c r="BR12">
        <v>1.1100000000000001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69.760000000000005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183.00055900000001</v>
      </c>
      <c r="L13">
        <v>509.98283900000001</v>
      </c>
      <c r="M13">
        <v>44.601599999999998</v>
      </c>
      <c r="N13">
        <v>114.53400000000001</v>
      </c>
      <c r="O13">
        <v>119.90619</v>
      </c>
      <c r="P13">
        <v>108.3528</v>
      </c>
      <c r="Q13">
        <v>21.156672</v>
      </c>
      <c r="R13">
        <v>41.101441000000001</v>
      </c>
      <c r="S13">
        <v>25.587841000000001</v>
      </c>
      <c r="T13">
        <v>0</v>
      </c>
      <c r="U13">
        <v>338.36615999999998</v>
      </c>
      <c r="V13">
        <v>19.750751999999999</v>
      </c>
      <c r="W13">
        <v>22.494274000000001</v>
      </c>
      <c r="X13">
        <v>143.03115</v>
      </c>
      <c r="Y13">
        <v>0</v>
      </c>
      <c r="Z13">
        <v>6.3545639999999999</v>
      </c>
      <c r="AA13">
        <v>25.277471999999999</v>
      </c>
      <c r="AB13">
        <v>38.309012000000003</v>
      </c>
      <c r="AC13">
        <v>18.767267</v>
      </c>
      <c r="AD13">
        <v>35.479312</v>
      </c>
      <c r="AE13">
        <v>47.933684999999997</v>
      </c>
      <c r="AF13">
        <v>8.6042299999999994</v>
      </c>
      <c r="AG13">
        <v>36.036541</v>
      </c>
      <c r="AH13">
        <v>148.29110900000001</v>
      </c>
      <c r="AI13">
        <v>2.4686020000000002</v>
      </c>
      <c r="AJ13">
        <v>0</v>
      </c>
      <c r="AK13">
        <v>48.724727000000001</v>
      </c>
      <c r="AL13">
        <v>76.951915999999997</v>
      </c>
      <c r="AM13">
        <v>0</v>
      </c>
      <c r="AN13">
        <v>0.57500200000000001</v>
      </c>
      <c r="AO13">
        <v>28.506239999999998</v>
      </c>
      <c r="AP13">
        <v>12.544782</v>
      </c>
      <c r="AQ13">
        <v>43.064784000000003</v>
      </c>
      <c r="AR13">
        <v>44.958413</v>
      </c>
      <c r="AS13">
        <v>29.999036</v>
      </c>
      <c r="AT13">
        <v>12.783206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69.760000000000005</v>
      </c>
      <c r="BA13">
        <f t="shared" si="1"/>
        <v>2427.2561780000001</v>
      </c>
      <c r="BD13">
        <v>21.82</v>
      </c>
      <c r="BE13">
        <v>3.61</v>
      </c>
      <c r="BF13">
        <v>0.85</v>
      </c>
      <c r="BG13">
        <v>1.75</v>
      </c>
      <c r="BH13">
        <v>5.42</v>
      </c>
      <c r="BI13">
        <v>4.46</v>
      </c>
      <c r="BJ13">
        <v>2.9</v>
      </c>
      <c r="BK13">
        <v>3.66</v>
      </c>
      <c r="BL13">
        <v>0.89</v>
      </c>
      <c r="BM13">
        <v>0</v>
      </c>
      <c r="BN13">
        <v>0.47</v>
      </c>
      <c r="BO13">
        <v>14.54</v>
      </c>
      <c r="BP13">
        <v>3.72</v>
      </c>
      <c r="BQ13">
        <v>4.1500000000000004</v>
      </c>
      <c r="BR13">
        <v>1.1100000000000001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69.760000000000005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183.00055900000001</v>
      </c>
      <c r="L14">
        <v>490.59083900000002</v>
      </c>
      <c r="M14">
        <v>44.601599999999998</v>
      </c>
      <c r="N14">
        <v>114.53400000000001</v>
      </c>
      <c r="O14">
        <v>119.90619</v>
      </c>
      <c r="P14">
        <v>108.3528</v>
      </c>
      <c r="Q14">
        <v>21.156672</v>
      </c>
      <c r="R14">
        <v>41.101441000000001</v>
      </c>
      <c r="S14">
        <v>25.587841000000001</v>
      </c>
      <c r="T14">
        <v>0</v>
      </c>
      <c r="U14">
        <v>338.36615999999998</v>
      </c>
      <c r="V14">
        <v>19.750751999999999</v>
      </c>
      <c r="W14">
        <v>22.494274000000001</v>
      </c>
      <c r="X14">
        <v>143.03115</v>
      </c>
      <c r="Y14">
        <v>0</v>
      </c>
      <c r="Z14">
        <v>6.3545639999999999</v>
      </c>
      <c r="AA14">
        <v>25.277471999999999</v>
      </c>
      <c r="AB14">
        <v>38.309012000000003</v>
      </c>
      <c r="AC14">
        <v>18.767267</v>
      </c>
      <c r="AD14">
        <v>35.479312</v>
      </c>
      <c r="AE14">
        <v>47.933684999999997</v>
      </c>
      <c r="AF14">
        <v>8.6042299999999994</v>
      </c>
      <c r="AG14">
        <v>36.036541</v>
      </c>
      <c r="AH14">
        <v>148.29110900000001</v>
      </c>
      <c r="AI14">
        <v>2.4686020000000002</v>
      </c>
      <c r="AJ14">
        <v>0</v>
      </c>
      <c r="AK14">
        <v>48.724727000000001</v>
      </c>
      <c r="AL14">
        <v>76.951915999999997</v>
      </c>
      <c r="AM14">
        <v>0</v>
      </c>
      <c r="AN14">
        <v>0.57500200000000001</v>
      </c>
      <c r="AO14">
        <v>28.506239999999998</v>
      </c>
      <c r="AP14">
        <v>12.544782</v>
      </c>
      <c r="AQ14">
        <v>28.709855999999998</v>
      </c>
      <c r="AR14">
        <v>44.958413</v>
      </c>
      <c r="AS14">
        <v>29.999036</v>
      </c>
      <c r="AT14">
        <v>12.783206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69.760000000000005</v>
      </c>
      <c r="BA14">
        <f t="shared" si="1"/>
        <v>2393.5092499999996</v>
      </c>
      <c r="BD14">
        <v>21.82</v>
      </c>
      <c r="BE14">
        <v>3.61</v>
      </c>
      <c r="BF14">
        <v>0.85</v>
      </c>
      <c r="BG14">
        <v>1.75</v>
      </c>
      <c r="BH14">
        <v>5.42</v>
      </c>
      <c r="BI14">
        <v>4.46</v>
      </c>
      <c r="BJ14">
        <v>2.9</v>
      </c>
      <c r="BK14">
        <v>3.66</v>
      </c>
      <c r="BL14">
        <v>0.89</v>
      </c>
      <c r="BM14">
        <v>0</v>
      </c>
      <c r="BN14">
        <v>0.47</v>
      </c>
      <c r="BO14">
        <v>14.54</v>
      </c>
      <c r="BP14">
        <v>3.72</v>
      </c>
      <c r="BQ14">
        <v>4.1500000000000004</v>
      </c>
      <c r="BR14">
        <v>1.1100000000000001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69.760000000000005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183.00055900000001</v>
      </c>
      <c r="L15">
        <v>441.42979200000002</v>
      </c>
      <c r="M15">
        <v>44.601599999999998</v>
      </c>
      <c r="N15">
        <v>114.53400000000001</v>
      </c>
      <c r="O15">
        <v>119.90619</v>
      </c>
      <c r="P15">
        <v>120.7152</v>
      </c>
      <c r="Q15">
        <v>17.722058000000001</v>
      </c>
      <c r="R15">
        <v>35.509661000000001</v>
      </c>
      <c r="S15">
        <v>21.997315</v>
      </c>
      <c r="T15">
        <v>0</v>
      </c>
      <c r="U15">
        <v>338.36615999999998</v>
      </c>
      <c r="V15">
        <v>19.750751999999999</v>
      </c>
      <c r="W15">
        <v>22.494274000000001</v>
      </c>
      <c r="X15">
        <v>143.03115</v>
      </c>
      <c r="Y15">
        <v>0</v>
      </c>
      <c r="Z15">
        <v>6.3545639999999999</v>
      </c>
      <c r="AA15">
        <v>25.277471999999999</v>
      </c>
      <c r="AB15">
        <v>38.309012000000003</v>
      </c>
      <c r="AC15">
        <v>18.767267</v>
      </c>
      <c r="AD15">
        <v>35.479312</v>
      </c>
      <c r="AE15">
        <v>47.933684999999997</v>
      </c>
      <c r="AF15">
        <v>8.6042299999999994</v>
      </c>
      <c r="AG15">
        <v>36.036541</v>
      </c>
      <c r="AH15">
        <v>148.29110900000001</v>
      </c>
      <c r="AI15">
        <v>13.577309</v>
      </c>
      <c r="AJ15">
        <v>0</v>
      </c>
      <c r="AK15">
        <v>48.724727000000001</v>
      </c>
      <c r="AL15">
        <v>76.951915999999997</v>
      </c>
      <c r="AM15">
        <v>0</v>
      </c>
      <c r="AN15">
        <v>0.57500200000000001</v>
      </c>
      <c r="AO15">
        <v>28.506239999999998</v>
      </c>
      <c r="AP15">
        <v>11.178518</v>
      </c>
      <c r="AQ15">
        <v>28.709855999999998</v>
      </c>
      <c r="AR15">
        <v>44.958413</v>
      </c>
      <c r="AS15">
        <v>29.999036</v>
      </c>
      <c r="AT15">
        <v>12.268473999999999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69.760000000000005</v>
      </c>
      <c r="BA15">
        <f t="shared" si="1"/>
        <v>2353.3213940000001</v>
      </c>
      <c r="BD15">
        <v>21.82</v>
      </c>
      <c r="BE15">
        <v>3.61</v>
      </c>
      <c r="BF15">
        <v>0.85</v>
      </c>
      <c r="BG15">
        <v>1.75</v>
      </c>
      <c r="BH15">
        <v>5.42</v>
      </c>
      <c r="BI15">
        <v>4.46</v>
      </c>
      <c r="BJ15">
        <v>2.9</v>
      </c>
      <c r="BK15">
        <v>3.66</v>
      </c>
      <c r="BL15">
        <v>0.89</v>
      </c>
      <c r="BM15">
        <v>0</v>
      </c>
      <c r="BN15">
        <v>0.47</v>
      </c>
      <c r="BO15">
        <v>14.54</v>
      </c>
      <c r="BP15">
        <v>3.72</v>
      </c>
      <c r="BQ15">
        <v>4.1500000000000004</v>
      </c>
      <c r="BR15">
        <v>1.1100000000000001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69.760000000000005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182.030959</v>
      </c>
      <c r="L16">
        <v>396.56639999999999</v>
      </c>
      <c r="M16">
        <v>44.601599999999998</v>
      </c>
      <c r="N16">
        <v>114.53400000000001</v>
      </c>
      <c r="O16">
        <v>119.90619</v>
      </c>
      <c r="P16">
        <v>120.7152</v>
      </c>
      <c r="Q16">
        <v>17.722058000000001</v>
      </c>
      <c r="R16">
        <v>35.509661000000001</v>
      </c>
      <c r="S16">
        <v>21.997315</v>
      </c>
      <c r="T16">
        <v>0</v>
      </c>
      <c r="U16">
        <v>338.36615999999998</v>
      </c>
      <c r="V16">
        <v>19.750751999999999</v>
      </c>
      <c r="W16">
        <v>22.494274000000001</v>
      </c>
      <c r="X16">
        <v>143.03115</v>
      </c>
      <c r="Y16">
        <v>0</v>
      </c>
      <c r="Z16">
        <v>6.3545639999999999</v>
      </c>
      <c r="AA16">
        <v>25.277471999999999</v>
      </c>
      <c r="AB16">
        <v>38.309012000000003</v>
      </c>
      <c r="AC16">
        <v>18.767267</v>
      </c>
      <c r="AD16">
        <v>35.479312</v>
      </c>
      <c r="AE16">
        <v>47.933684999999997</v>
      </c>
      <c r="AF16">
        <v>8.6042299999999994</v>
      </c>
      <c r="AG16">
        <v>36.036541</v>
      </c>
      <c r="AH16">
        <v>148.29110900000001</v>
      </c>
      <c r="AI16">
        <v>13.577309</v>
      </c>
      <c r="AJ16">
        <v>0</v>
      </c>
      <c r="AK16">
        <v>48.724727000000001</v>
      </c>
      <c r="AL16">
        <v>76.951915999999997</v>
      </c>
      <c r="AM16">
        <v>0</v>
      </c>
      <c r="AN16">
        <v>0.57500200000000001</v>
      </c>
      <c r="AO16">
        <v>28.506239999999998</v>
      </c>
      <c r="AP16">
        <v>11.178518</v>
      </c>
      <c r="AQ16">
        <v>16.248557000000002</v>
      </c>
      <c r="AR16">
        <v>19.267890999999999</v>
      </c>
      <c r="AS16">
        <v>26.086117999999999</v>
      </c>
      <c r="AT16">
        <v>12.783206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69.760000000000005</v>
      </c>
      <c r="BA16">
        <f t="shared" si="1"/>
        <v>2265.9383950000001</v>
      </c>
      <c r="BD16">
        <v>21.82</v>
      </c>
      <c r="BE16">
        <v>3.61</v>
      </c>
      <c r="BF16">
        <v>0.85</v>
      </c>
      <c r="BG16">
        <v>1.75</v>
      </c>
      <c r="BH16">
        <v>5.42</v>
      </c>
      <c r="BI16">
        <v>4.46</v>
      </c>
      <c r="BJ16">
        <v>2.9</v>
      </c>
      <c r="BK16">
        <v>3.66</v>
      </c>
      <c r="BL16">
        <v>0.89</v>
      </c>
      <c r="BM16">
        <v>0</v>
      </c>
      <c r="BN16">
        <v>0.47</v>
      </c>
      <c r="BO16">
        <v>14.54</v>
      </c>
      <c r="BP16">
        <v>3.72</v>
      </c>
      <c r="BQ16">
        <v>4.1500000000000004</v>
      </c>
      <c r="BR16">
        <v>1.1100000000000001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69.760000000000005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182.030959</v>
      </c>
      <c r="L17">
        <v>385.63900799999999</v>
      </c>
      <c r="M17">
        <v>44.601599999999998</v>
      </c>
      <c r="N17">
        <v>114.53400000000001</v>
      </c>
      <c r="O17">
        <v>119.90619</v>
      </c>
      <c r="P17">
        <v>120.7152</v>
      </c>
      <c r="Q17">
        <v>17.722058000000001</v>
      </c>
      <c r="R17">
        <v>35.509661000000001</v>
      </c>
      <c r="S17">
        <v>21.997315</v>
      </c>
      <c r="T17">
        <v>0</v>
      </c>
      <c r="U17">
        <v>338.36615999999998</v>
      </c>
      <c r="V17">
        <v>19.750751999999999</v>
      </c>
      <c r="W17">
        <v>22.494274000000001</v>
      </c>
      <c r="X17">
        <v>143.03115</v>
      </c>
      <c r="Y17">
        <v>0</v>
      </c>
      <c r="Z17">
        <v>6.3545639999999999</v>
      </c>
      <c r="AA17">
        <v>25.277471999999999</v>
      </c>
      <c r="AB17">
        <v>38.309012000000003</v>
      </c>
      <c r="AC17">
        <v>18.767267</v>
      </c>
      <c r="AD17">
        <v>35.479312</v>
      </c>
      <c r="AE17">
        <v>47.933684999999997</v>
      </c>
      <c r="AF17">
        <v>8.6042299999999994</v>
      </c>
      <c r="AG17">
        <v>36.036541</v>
      </c>
      <c r="AH17">
        <v>148.29110900000001</v>
      </c>
      <c r="AI17">
        <v>2.4686020000000002</v>
      </c>
      <c r="AJ17">
        <v>0</v>
      </c>
      <c r="AK17">
        <v>48.724727000000001</v>
      </c>
      <c r="AL17">
        <v>76.951915999999997</v>
      </c>
      <c r="AM17">
        <v>0</v>
      </c>
      <c r="AN17">
        <v>0.57500200000000001</v>
      </c>
      <c r="AO17">
        <v>28.506239999999998</v>
      </c>
      <c r="AP17">
        <v>11.178518</v>
      </c>
      <c r="AQ17">
        <v>14.354927999999999</v>
      </c>
      <c r="AR17">
        <v>4.2817540000000003</v>
      </c>
      <c r="AS17">
        <v>26.086117999999999</v>
      </c>
      <c r="AT17">
        <v>12.783206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69.760000000000005</v>
      </c>
      <c r="BA17">
        <f t="shared" si="1"/>
        <v>2227.0225300000006</v>
      </c>
      <c r="BD17">
        <v>21.82</v>
      </c>
      <c r="BE17">
        <v>3.61</v>
      </c>
      <c r="BF17">
        <v>0.85</v>
      </c>
      <c r="BG17">
        <v>1.75</v>
      </c>
      <c r="BH17">
        <v>5.42</v>
      </c>
      <c r="BI17">
        <v>4.46</v>
      </c>
      <c r="BJ17">
        <v>2.9</v>
      </c>
      <c r="BK17">
        <v>3.66</v>
      </c>
      <c r="BL17">
        <v>0.89</v>
      </c>
      <c r="BM17">
        <v>0</v>
      </c>
      <c r="BN17">
        <v>0.47</v>
      </c>
      <c r="BO17">
        <v>14.54</v>
      </c>
      <c r="BP17">
        <v>3.72</v>
      </c>
      <c r="BQ17">
        <v>4.1500000000000004</v>
      </c>
      <c r="BR17">
        <v>1.1100000000000001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69.760000000000005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182.030959</v>
      </c>
      <c r="L18">
        <v>394.15209599999997</v>
      </c>
      <c r="M18">
        <v>44.601599999999998</v>
      </c>
      <c r="N18">
        <v>114.53400000000001</v>
      </c>
      <c r="O18">
        <v>119.90619</v>
      </c>
      <c r="P18">
        <v>120.7152</v>
      </c>
      <c r="Q18">
        <v>17.722058000000001</v>
      </c>
      <c r="R18">
        <v>35.509661000000001</v>
      </c>
      <c r="S18">
        <v>21.997315</v>
      </c>
      <c r="T18">
        <v>0</v>
      </c>
      <c r="U18">
        <v>338.36615999999998</v>
      </c>
      <c r="V18">
        <v>19.750751999999999</v>
      </c>
      <c r="W18">
        <v>22.494274000000001</v>
      </c>
      <c r="X18">
        <v>143.03115</v>
      </c>
      <c r="Y18">
        <v>0</v>
      </c>
      <c r="Z18">
        <v>6.3545639999999999</v>
      </c>
      <c r="AA18">
        <v>25.277471999999999</v>
      </c>
      <c r="AB18">
        <v>38.309012000000003</v>
      </c>
      <c r="AC18">
        <v>18.767267</v>
      </c>
      <c r="AD18">
        <v>35.479312</v>
      </c>
      <c r="AE18">
        <v>47.933684999999997</v>
      </c>
      <c r="AF18">
        <v>8.6042299999999994</v>
      </c>
      <c r="AG18">
        <v>36.036541</v>
      </c>
      <c r="AH18">
        <v>148.29110900000001</v>
      </c>
      <c r="AI18">
        <v>2.4686020000000002</v>
      </c>
      <c r="AJ18">
        <v>0</v>
      </c>
      <c r="AK18">
        <v>48.724727000000001</v>
      </c>
      <c r="AL18">
        <v>76.951915999999997</v>
      </c>
      <c r="AM18">
        <v>0</v>
      </c>
      <c r="AN18">
        <v>0.57500200000000001</v>
      </c>
      <c r="AO18">
        <v>28.506239999999998</v>
      </c>
      <c r="AP18">
        <v>11.178518</v>
      </c>
      <c r="AQ18">
        <v>0</v>
      </c>
      <c r="AR18">
        <v>4.2817540000000003</v>
      </c>
      <c r="AS18">
        <v>26.086117999999999</v>
      </c>
      <c r="AT18">
        <v>12.783206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69.760000000000005</v>
      </c>
      <c r="BA18">
        <f t="shared" si="1"/>
        <v>2221.1806900000006</v>
      </c>
      <c r="BD18">
        <v>21.82</v>
      </c>
      <c r="BE18">
        <v>3.61</v>
      </c>
      <c r="BF18">
        <v>0.85</v>
      </c>
      <c r="BG18">
        <v>1.75</v>
      </c>
      <c r="BH18">
        <v>5.42</v>
      </c>
      <c r="BI18">
        <v>4.46</v>
      </c>
      <c r="BJ18">
        <v>2.9</v>
      </c>
      <c r="BK18">
        <v>3.66</v>
      </c>
      <c r="BL18">
        <v>0.89</v>
      </c>
      <c r="BM18">
        <v>0</v>
      </c>
      <c r="BN18">
        <v>0.47</v>
      </c>
      <c r="BO18">
        <v>14.54</v>
      </c>
      <c r="BP18">
        <v>3.72</v>
      </c>
      <c r="BQ18">
        <v>4.1500000000000004</v>
      </c>
      <c r="BR18">
        <v>1.1100000000000001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69.760000000000005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182.030959</v>
      </c>
      <c r="L19">
        <v>353.74886400000003</v>
      </c>
      <c r="M19">
        <v>44.601599999999998</v>
      </c>
      <c r="N19">
        <v>114.53400000000001</v>
      </c>
      <c r="O19">
        <v>119.90619</v>
      </c>
      <c r="P19">
        <v>120.7152</v>
      </c>
      <c r="Q19">
        <v>17.722058000000001</v>
      </c>
      <c r="R19">
        <v>35.509661000000001</v>
      </c>
      <c r="S19">
        <v>21.997315</v>
      </c>
      <c r="T19">
        <v>0</v>
      </c>
      <c r="U19">
        <v>338.36615999999998</v>
      </c>
      <c r="V19">
        <v>19.750751999999999</v>
      </c>
      <c r="W19">
        <v>22.494274000000001</v>
      </c>
      <c r="X19">
        <v>143.03115</v>
      </c>
      <c r="Y19">
        <v>0</v>
      </c>
      <c r="Z19">
        <v>6.3545639999999999</v>
      </c>
      <c r="AA19">
        <v>25.277471999999999</v>
      </c>
      <c r="AB19">
        <v>38.309012000000003</v>
      </c>
      <c r="AC19">
        <v>18.767267</v>
      </c>
      <c r="AD19">
        <v>35.479312</v>
      </c>
      <c r="AE19">
        <v>47.933684999999997</v>
      </c>
      <c r="AF19">
        <v>8.6042299999999994</v>
      </c>
      <c r="AG19">
        <v>36.036541</v>
      </c>
      <c r="AH19">
        <v>148.29110900000001</v>
      </c>
      <c r="AI19">
        <v>2.4686020000000002</v>
      </c>
      <c r="AJ19">
        <v>0</v>
      </c>
      <c r="AK19">
        <v>48.724727000000001</v>
      </c>
      <c r="AL19">
        <v>76.951915999999997</v>
      </c>
      <c r="AM19">
        <v>0</v>
      </c>
      <c r="AN19">
        <v>0.57500200000000001</v>
      </c>
      <c r="AO19">
        <v>28.506239999999998</v>
      </c>
      <c r="AP19">
        <v>11.178518</v>
      </c>
      <c r="AQ19">
        <v>0</v>
      </c>
      <c r="AR19">
        <v>4.2817540000000003</v>
      </c>
      <c r="AS19">
        <v>26.086117999999999</v>
      </c>
      <c r="AT19">
        <v>12.783206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69.760000000000005</v>
      </c>
      <c r="BA19">
        <f t="shared" si="1"/>
        <v>2180.777458</v>
      </c>
      <c r="BD19">
        <v>21.82</v>
      </c>
      <c r="BE19">
        <v>3.61</v>
      </c>
      <c r="BF19">
        <v>0.85</v>
      </c>
      <c r="BG19">
        <v>1.75</v>
      </c>
      <c r="BH19">
        <v>5.42</v>
      </c>
      <c r="BI19">
        <v>4.46</v>
      </c>
      <c r="BJ19">
        <v>2.9</v>
      </c>
      <c r="BK19">
        <v>3.66</v>
      </c>
      <c r="BL19">
        <v>0.89</v>
      </c>
      <c r="BM19">
        <v>0</v>
      </c>
      <c r="BN19">
        <v>0.47</v>
      </c>
      <c r="BO19">
        <v>14.54</v>
      </c>
      <c r="BP19">
        <v>3.72</v>
      </c>
      <c r="BQ19">
        <v>4.1500000000000004</v>
      </c>
      <c r="BR19">
        <v>1.1100000000000001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69.760000000000005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179.167924</v>
      </c>
      <c r="L20">
        <v>332.57279999999997</v>
      </c>
      <c r="M20">
        <v>44.601599999999998</v>
      </c>
      <c r="N20">
        <v>114.53400000000001</v>
      </c>
      <c r="O20">
        <v>119.90619</v>
      </c>
      <c r="P20">
        <v>120.7152</v>
      </c>
      <c r="Q20">
        <v>17.722058000000001</v>
      </c>
      <c r="R20">
        <v>35.509661000000001</v>
      </c>
      <c r="S20">
        <v>21.997315</v>
      </c>
      <c r="T20">
        <v>0</v>
      </c>
      <c r="U20">
        <v>338.36615999999998</v>
      </c>
      <c r="V20">
        <v>19.750751999999999</v>
      </c>
      <c r="W20">
        <v>22.494274000000001</v>
      </c>
      <c r="X20">
        <v>143.03115</v>
      </c>
      <c r="Y20">
        <v>0</v>
      </c>
      <c r="Z20">
        <v>12.709129000000001</v>
      </c>
      <c r="AA20">
        <v>25.277471999999999</v>
      </c>
      <c r="AB20">
        <v>38.309012000000003</v>
      </c>
      <c r="AC20">
        <v>18.767267</v>
      </c>
      <c r="AD20">
        <v>35.479312</v>
      </c>
      <c r="AE20">
        <v>47.933684999999997</v>
      </c>
      <c r="AF20">
        <v>8.6042299999999994</v>
      </c>
      <c r="AG20">
        <v>36.036541</v>
      </c>
      <c r="AH20">
        <v>148.29110900000001</v>
      </c>
      <c r="AI20">
        <v>13.577309</v>
      </c>
      <c r="AJ20">
        <v>0</v>
      </c>
      <c r="AK20">
        <v>48.724727000000001</v>
      </c>
      <c r="AL20">
        <v>76.951915999999997</v>
      </c>
      <c r="AM20">
        <v>0</v>
      </c>
      <c r="AN20">
        <v>0.57500200000000001</v>
      </c>
      <c r="AO20">
        <v>28.506239999999998</v>
      </c>
      <c r="AP20">
        <v>11.178518</v>
      </c>
      <c r="AQ20">
        <v>0</v>
      </c>
      <c r="AR20">
        <v>25.690522000000001</v>
      </c>
      <c r="AS20">
        <v>26.086117999999999</v>
      </c>
      <c r="AT20">
        <v>12.783206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69.760000000000005</v>
      </c>
      <c r="BA20">
        <f t="shared" si="1"/>
        <v>2195.6103990000001</v>
      </c>
      <c r="BD20">
        <v>21.82</v>
      </c>
      <c r="BE20">
        <v>3.61</v>
      </c>
      <c r="BF20">
        <v>0.85</v>
      </c>
      <c r="BG20">
        <v>1.75</v>
      </c>
      <c r="BH20">
        <v>5.42</v>
      </c>
      <c r="BI20">
        <v>4.46</v>
      </c>
      <c r="BJ20">
        <v>2.9</v>
      </c>
      <c r="BK20">
        <v>3.66</v>
      </c>
      <c r="BL20">
        <v>0.89</v>
      </c>
      <c r="BM20">
        <v>0</v>
      </c>
      <c r="BN20">
        <v>0.47</v>
      </c>
      <c r="BO20">
        <v>14.54</v>
      </c>
      <c r="BP20">
        <v>3.72</v>
      </c>
      <c r="BQ20">
        <v>4.1500000000000004</v>
      </c>
      <c r="BR20">
        <v>1.1100000000000001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69.760000000000005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179.167924</v>
      </c>
      <c r="L21">
        <v>340.513824</v>
      </c>
      <c r="M21">
        <v>44.601599999999998</v>
      </c>
      <c r="N21">
        <v>114.53400000000001</v>
      </c>
      <c r="O21">
        <v>119.90619</v>
      </c>
      <c r="P21">
        <v>120.7152</v>
      </c>
      <c r="Q21">
        <v>17.722058000000001</v>
      </c>
      <c r="R21">
        <v>35.509661000000001</v>
      </c>
      <c r="S21">
        <v>21.997315</v>
      </c>
      <c r="T21">
        <v>0</v>
      </c>
      <c r="U21">
        <v>338.36615999999998</v>
      </c>
      <c r="V21">
        <v>19.750751999999999</v>
      </c>
      <c r="W21">
        <v>22.494274000000001</v>
      </c>
      <c r="X21">
        <v>143.03115</v>
      </c>
      <c r="Y21">
        <v>0</v>
      </c>
      <c r="Z21">
        <v>12.709129000000001</v>
      </c>
      <c r="AA21">
        <v>25.277471999999999</v>
      </c>
      <c r="AB21">
        <v>38.309012000000003</v>
      </c>
      <c r="AC21">
        <v>18.767267</v>
      </c>
      <c r="AD21">
        <v>35.479312</v>
      </c>
      <c r="AE21">
        <v>47.933684999999997</v>
      </c>
      <c r="AF21">
        <v>8.6042299999999994</v>
      </c>
      <c r="AG21">
        <v>36.036541</v>
      </c>
      <c r="AH21">
        <v>148.29110900000001</v>
      </c>
      <c r="AI21">
        <v>13.577309</v>
      </c>
      <c r="AJ21">
        <v>0</v>
      </c>
      <c r="AK21">
        <v>48.724727000000001</v>
      </c>
      <c r="AL21">
        <v>76.951915999999997</v>
      </c>
      <c r="AM21">
        <v>0</v>
      </c>
      <c r="AN21">
        <v>0.57500200000000001</v>
      </c>
      <c r="AO21">
        <v>28.506239999999998</v>
      </c>
      <c r="AP21">
        <v>11.178518</v>
      </c>
      <c r="AQ21">
        <v>0</v>
      </c>
      <c r="AR21">
        <v>44.958413</v>
      </c>
      <c r="AS21">
        <v>29.999036</v>
      </c>
      <c r="AT21">
        <v>12.783206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69.760000000000005</v>
      </c>
      <c r="BA21">
        <f t="shared" si="1"/>
        <v>2226.7322319999998</v>
      </c>
      <c r="BD21">
        <v>21.82</v>
      </c>
      <c r="BE21">
        <v>3.61</v>
      </c>
      <c r="BF21">
        <v>0.85</v>
      </c>
      <c r="BG21">
        <v>1.75</v>
      </c>
      <c r="BH21">
        <v>5.42</v>
      </c>
      <c r="BI21">
        <v>4.46</v>
      </c>
      <c r="BJ21">
        <v>2.9</v>
      </c>
      <c r="BK21">
        <v>3.66</v>
      </c>
      <c r="BL21">
        <v>0.89</v>
      </c>
      <c r="BM21">
        <v>0</v>
      </c>
      <c r="BN21">
        <v>0.47</v>
      </c>
      <c r="BO21">
        <v>14.54</v>
      </c>
      <c r="BP21">
        <v>3.72</v>
      </c>
      <c r="BQ21">
        <v>4.1500000000000004</v>
      </c>
      <c r="BR21">
        <v>1.1100000000000001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69.760000000000005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179.167924</v>
      </c>
      <c r="L22">
        <v>352.99257599999999</v>
      </c>
      <c r="M22">
        <v>44.601599999999998</v>
      </c>
      <c r="N22">
        <v>114.53400000000001</v>
      </c>
      <c r="O22">
        <v>119.90619</v>
      </c>
      <c r="P22">
        <v>120.7152</v>
      </c>
      <c r="Q22">
        <v>17.722058000000001</v>
      </c>
      <c r="R22">
        <v>35.509661000000001</v>
      </c>
      <c r="S22">
        <v>21.997315</v>
      </c>
      <c r="T22">
        <v>0</v>
      </c>
      <c r="U22">
        <v>338.36615999999998</v>
      </c>
      <c r="V22">
        <v>19.750751999999999</v>
      </c>
      <c r="W22">
        <v>22.494274000000001</v>
      </c>
      <c r="X22">
        <v>143.03115</v>
      </c>
      <c r="Y22">
        <v>0</v>
      </c>
      <c r="Z22">
        <v>12.709129000000001</v>
      </c>
      <c r="AA22">
        <v>25.277471999999999</v>
      </c>
      <c r="AB22">
        <v>38.309012000000003</v>
      </c>
      <c r="AC22">
        <v>18.767267</v>
      </c>
      <c r="AD22">
        <v>35.479312</v>
      </c>
      <c r="AE22">
        <v>47.933684999999997</v>
      </c>
      <c r="AF22">
        <v>8.6042299999999994</v>
      </c>
      <c r="AG22">
        <v>36.036541</v>
      </c>
      <c r="AH22">
        <v>148.29110900000001</v>
      </c>
      <c r="AI22">
        <v>13.577309</v>
      </c>
      <c r="AJ22">
        <v>0</v>
      </c>
      <c r="AK22">
        <v>48.724727000000001</v>
      </c>
      <c r="AL22">
        <v>76.951915999999997</v>
      </c>
      <c r="AM22">
        <v>0</v>
      </c>
      <c r="AN22">
        <v>0.57500200000000001</v>
      </c>
      <c r="AO22">
        <v>28.506239999999998</v>
      </c>
      <c r="AP22">
        <v>11.178518</v>
      </c>
      <c r="AQ22">
        <v>0</v>
      </c>
      <c r="AR22">
        <v>44.958413</v>
      </c>
      <c r="AS22">
        <v>29.999036</v>
      </c>
      <c r="AT22">
        <v>12.783206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69.760000000000005</v>
      </c>
      <c r="BA22">
        <f t="shared" si="1"/>
        <v>2239.2109839999998</v>
      </c>
      <c r="BD22">
        <v>21.82</v>
      </c>
      <c r="BE22">
        <v>3.61</v>
      </c>
      <c r="BF22">
        <v>0.85</v>
      </c>
      <c r="BG22">
        <v>1.75</v>
      </c>
      <c r="BH22">
        <v>5.42</v>
      </c>
      <c r="BI22">
        <v>4.46</v>
      </c>
      <c r="BJ22">
        <v>2.9</v>
      </c>
      <c r="BK22">
        <v>3.66</v>
      </c>
      <c r="BL22">
        <v>0.89</v>
      </c>
      <c r="BM22">
        <v>0</v>
      </c>
      <c r="BN22">
        <v>0.47</v>
      </c>
      <c r="BO22">
        <v>14.54</v>
      </c>
      <c r="BP22">
        <v>3.72</v>
      </c>
      <c r="BQ22">
        <v>4.1500000000000004</v>
      </c>
      <c r="BR22">
        <v>1.1100000000000001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69.760000000000005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179.167924</v>
      </c>
      <c r="L23">
        <v>333.94963200000001</v>
      </c>
      <c r="M23">
        <v>44.601599999999998</v>
      </c>
      <c r="N23">
        <v>114.53400000000001</v>
      </c>
      <c r="O23">
        <v>119.90619</v>
      </c>
      <c r="P23">
        <v>120.7152</v>
      </c>
      <c r="Q23">
        <v>17.722058000000001</v>
      </c>
      <c r="R23">
        <v>35.509661000000001</v>
      </c>
      <c r="S23">
        <v>21.997315</v>
      </c>
      <c r="T23">
        <v>0</v>
      </c>
      <c r="U23">
        <v>338.36615999999998</v>
      </c>
      <c r="V23">
        <v>19.750751999999999</v>
      </c>
      <c r="W23">
        <v>22.494274000000001</v>
      </c>
      <c r="X23">
        <v>143.03115</v>
      </c>
      <c r="Y23">
        <v>0</v>
      </c>
      <c r="Z23">
        <v>12.709129000000001</v>
      </c>
      <c r="AA23">
        <v>25.277471999999999</v>
      </c>
      <c r="AB23">
        <v>25.539342000000001</v>
      </c>
      <c r="AC23">
        <v>18.767267</v>
      </c>
      <c r="AD23">
        <v>35.479312</v>
      </c>
      <c r="AE23">
        <v>47.933684999999997</v>
      </c>
      <c r="AF23">
        <v>8.6042299999999994</v>
      </c>
      <c r="AG23">
        <v>36.036541</v>
      </c>
      <c r="AH23">
        <v>148.29110900000001</v>
      </c>
      <c r="AI23">
        <v>2.4686020000000002</v>
      </c>
      <c r="AJ23">
        <v>0</v>
      </c>
      <c r="AK23">
        <v>48.724727000000001</v>
      </c>
      <c r="AL23">
        <v>76.951915999999997</v>
      </c>
      <c r="AM23">
        <v>0</v>
      </c>
      <c r="AN23">
        <v>0.57500200000000001</v>
      </c>
      <c r="AO23">
        <v>28.506239999999998</v>
      </c>
      <c r="AP23">
        <v>11.178518</v>
      </c>
      <c r="AQ23">
        <v>0</v>
      </c>
      <c r="AR23">
        <v>44.958413</v>
      </c>
      <c r="AS23">
        <v>29.999036</v>
      </c>
      <c r="AT23">
        <v>12.783206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69.77000000000001</v>
      </c>
      <c r="BA23">
        <f t="shared" si="1"/>
        <v>2196.2996629999998</v>
      </c>
      <c r="BD23">
        <v>21.82</v>
      </c>
      <c r="BE23">
        <v>3.61</v>
      </c>
      <c r="BF23">
        <v>0.85</v>
      </c>
      <c r="BG23">
        <v>1.75</v>
      </c>
      <c r="BH23">
        <v>5.42</v>
      </c>
      <c r="BI23">
        <v>4.46</v>
      </c>
      <c r="BJ23">
        <v>2.9</v>
      </c>
      <c r="BK23">
        <v>3.66</v>
      </c>
      <c r="BL23">
        <v>0.89</v>
      </c>
      <c r="BM23">
        <v>0</v>
      </c>
      <c r="BN23">
        <v>0.47</v>
      </c>
      <c r="BO23">
        <v>14.54</v>
      </c>
      <c r="BP23">
        <v>3.72</v>
      </c>
      <c r="BQ23">
        <v>4.1500000000000004</v>
      </c>
      <c r="BR23">
        <v>1.1100000000000001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69.77000000000001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208.97798499999999</v>
      </c>
      <c r="L24">
        <v>422.01810899999998</v>
      </c>
      <c r="M24">
        <v>44.601599999999998</v>
      </c>
      <c r="N24">
        <v>114.53400000000001</v>
      </c>
      <c r="O24">
        <v>119.90619</v>
      </c>
      <c r="P24">
        <v>120.7152</v>
      </c>
      <c r="Q24">
        <v>21.156672</v>
      </c>
      <c r="R24">
        <v>41.101441000000001</v>
      </c>
      <c r="S24">
        <v>25.587841000000001</v>
      </c>
      <c r="T24">
        <v>0</v>
      </c>
      <c r="U24">
        <v>338.36615999999998</v>
      </c>
      <c r="V24">
        <v>19.750751999999999</v>
      </c>
      <c r="W24">
        <v>22.494274000000001</v>
      </c>
      <c r="X24">
        <v>143.03115</v>
      </c>
      <c r="Y24">
        <v>0</v>
      </c>
      <c r="Z24">
        <v>12.709129000000001</v>
      </c>
      <c r="AA24">
        <v>25.277471999999999</v>
      </c>
      <c r="AB24">
        <v>25.539342000000001</v>
      </c>
      <c r="AC24">
        <v>18.767267</v>
      </c>
      <c r="AD24">
        <v>35.479312</v>
      </c>
      <c r="AE24">
        <v>47.933684999999997</v>
      </c>
      <c r="AF24">
        <v>8.6042299999999994</v>
      </c>
      <c r="AG24">
        <v>36.036541</v>
      </c>
      <c r="AH24">
        <v>148.29110900000001</v>
      </c>
      <c r="AI24">
        <v>2.4686020000000002</v>
      </c>
      <c r="AJ24">
        <v>0</v>
      </c>
      <c r="AK24">
        <v>48.724727000000001</v>
      </c>
      <c r="AL24">
        <v>76.951915999999997</v>
      </c>
      <c r="AM24">
        <v>0</v>
      </c>
      <c r="AN24">
        <v>0.57500200000000001</v>
      </c>
      <c r="AO24">
        <v>28.506239999999998</v>
      </c>
      <c r="AP24">
        <v>11.178518</v>
      </c>
      <c r="AQ24">
        <v>0</v>
      </c>
      <c r="AR24">
        <v>44.958413</v>
      </c>
      <c r="AS24">
        <v>29.999036</v>
      </c>
      <c r="AT24">
        <v>12.783206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69.77000000000001</v>
      </c>
      <c r="BA24">
        <f t="shared" si="1"/>
        <v>2326.7951210000001</v>
      </c>
      <c r="BD24">
        <v>21.82</v>
      </c>
      <c r="BE24">
        <v>3.61</v>
      </c>
      <c r="BF24">
        <v>0.85</v>
      </c>
      <c r="BG24">
        <v>1.75</v>
      </c>
      <c r="BH24">
        <v>5.42</v>
      </c>
      <c r="BI24">
        <v>4.46</v>
      </c>
      <c r="BJ24">
        <v>2.9</v>
      </c>
      <c r="BK24">
        <v>3.66</v>
      </c>
      <c r="BL24">
        <v>0.89</v>
      </c>
      <c r="BM24">
        <v>0</v>
      </c>
      <c r="BN24">
        <v>0.47</v>
      </c>
      <c r="BO24">
        <v>14.54</v>
      </c>
      <c r="BP24">
        <v>3.72</v>
      </c>
      <c r="BQ24">
        <v>4.1500000000000004</v>
      </c>
      <c r="BR24">
        <v>1.1100000000000001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69.77000000000001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208.97798499999999</v>
      </c>
      <c r="L25">
        <v>618.39620100000002</v>
      </c>
      <c r="M25">
        <v>44.601599999999998</v>
      </c>
      <c r="N25">
        <v>114.53400000000001</v>
      </c>
      <c r="O25">
        <v>119.90619</v>
      </c>
      <c r="P25">
        <v>120.7152</v>
      </c>
      <c r="Q25">
        <v>21.156672</v>
      </c>
      <c r="R25">
        <v>41.101441000000001</v>
      </c>
      <c r="S25">
        <v>25.587841000000001</v>
      </c>
      <c r="T25">
        <v>0</v>
      </c>
      <c r="U25">
        <v>338.36615999999998</v>
      </c>
      <c r="V25">
        <v>19.750751999999999</v>
      </c>
      <c r="W25">
        <v>22.494274000000001</v>
      </c>
      <c r="X25">
        <v>143.03115</v>
      </c>
      <c r="Y25">
        <v>0</v>
      </c>
      <c r="Z25">
        <v>12.709129000000001</v>
      </c>
      <c r="AA25">
        <v>13.698858</v>
      </c>
      <c r="AB25">
        <v>25.539342000000001</v>
      </c>
      <c r="AC25">
        <v>18.767267</v>
      </c>
      <c r="AD25">
        <v>35.479312</v>
      </c>
      <c r="AE25">
        <v>47.933684999999997</v>
      </c>
      <c r="AF25">
        <v>8.6042299999999994</v>
      </c>
      <c r="AG25">
        <v>36.036541</v>
      </c>
      <c r="AH25">
        <v>148.29110900000001</v>
      </c>
      <c r="AI25">
        <v>3.7029019999999999</v>
      </c>
      <c r="AJ25">
        <v>0</v>
      </c>
      <c r="AK25">
        <v>48.724727000000001</v>
      </c>
      <c r="AL25">
        <v>76.951915999999997</v>
      </c>
      <c r="AM25">
        <v>0</v>
      </c>
      <c r="AN25">
        <v>0.57500200000000001</v>
      </c>
      <c r="AO25">
        <v>28.506239999999998</v>
      </c>
      <c r="AP25">
        <v>11.178518</v>
      </c>
      <c r="AQ25">
        <v>0</v>
      </c>
      <c r="AR25">
        <v>44.958413</v>
      </c>
      <c r="AS25">
        <v>29.999036</v>
      </c>
      <c r="AT25">
        <v>12.783206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69.77000000000001</v>
      </c>
      <c r="BA25">
        <f t="shared" si="1"/>
        <v>2512.8288990000001</v>
      </c>
      <c r="BD25">
        <v>21.82</v>
      </c>
      <c r="BE25">
        <v>3.61</v>
      </c>
      <c r="BF25">
        <v>0.85</v>
      </c>
      <c r="BG25">
        <v>1.75</v>
      </c>
      <c r="BH25">
        <v>5.42</v>
      </c>
      <c r="BI25">
        <v>4.46</v>
      </c>
      <c r="BJ25">
        <v>2.9</v>
      </c>
      <c r="BK25">
        <v>3.66</v>
      </c>
      <c r="BL25">
        <v>0.89</v>
      </c>
      <c r="BM25">
        <v>0</v>
      </c>
      <c r="BN25">
        <v>0.47</v>
      </c>
      <c r="BO25">
        <v>14.54</v>
      </c>
      <c r="BP25">
        <v>3.72</v>
      </c>
      <c r="BQ25">
        <v>4.1500000000000004</v>
      </c>
      <c r="BR25">
        <v>1.1100000000000001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69.77000000000001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208.97798499999999</v>
      </c>
      <c r="L26">
        <v>633.29433700000004</v>
      </c>
      <c r="M26">
        <v>44.601599999999998</v>
      </c>
      <c r="N26">
        <v>114.53400000000001</v>
      </c>
      <c r="O26">
        <v>119.90619</v>
      </c>
      <c r="P26">
        <v>120.7152</v>
      </c>
      <c r="Q26">
        <v>21.156672</v>
      </c>
      <c r="R26">
        <v>41.101441000000001</v>
      </c>
      <c r="S26">
        <v>25.587841000000001</v>
      </c>
      <c r="T26">
        <v>0</v>
      </c>
      <c r="U26">
        <v>338.36615999999998</v>
      </c>
      <c r="V26">
        <v>19.750751999999999</v>
      </c>
      <c r="W26">
        <v>22.494274000000001</v>
      </c>
      <c r="X26">
        <v>143.03115</v>
      </c>
      <c r="Y26">
        <v>0</v>
      </c>
      <c r="Z26">
        <v>12.709129000000001</v>
      </c>
      <c r="AA26">
        <v>13.698858</v>
      </c>
      <c r="AB26">
        <v>25.539342000000001</v>
      </c>
      <c r="AC26">
        <v>18.767267</v>
      </c>
      <c r="AD26">
        <v>35.479312</v>
      </c>
      <c r="AE26">
        <v>47.933684999999997</v>
      </c>
      <c r="AF26">
        <v>8.6042299999999994</v>
      </c>
      <c r="AG26">
        <v>36.036541</v>
      </c>
      <c r="AH26">
        <v>148.29110900000001</v>
      </c>
      <c r="AI26">
        <v>7.405805</v>
      </c>
      <c r="AJ26">
        <v>0</v>
      </c>
      <c r="AK26">
        <v>48.724727000000001</v>
      </c>
      <c r="AL26">
        <v>76.951915999999997</v>
      </c>
      <c r="AM26">
        <v>0</v>
      </c>
      <c r="AN26">
        <v>0.57500200000000001</v>
      </c>
      <c r="AO26">
        <v>28.506239999999998</v>
      </c>
      <c r="AP26">
        <v>11.178518</v>
      </c>
      <c r="AQ26">
        <v>0</v>
      </c>
      <c r="AR26">
        <v>44.958413</v>
      </c>
      <c r="AS26">
        <v>29.999036</v>
      </c>
      <c r="AT26">
        <v>12.783206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69.890000000000015</v>
      </c>
      <c r="BA26">
        <f t="shared" si="1"/>
        <v>2531.5499380000001</v>
      </c>
      <c r="BD26">
        <v>21.82</v>
      </c>
      <c r="BE26">
        <v>3.61</v>
      </c>
      <c r="BF26">
        <v>0.85</v>
      </c>
      <c r="BG26">
        <v>1.75</v>
      </c>
      <c r="BH26">
        <v>5.42</v>
      </c>
      <c r="BI26">
        <v>4.46</v>
      </c>
      <c r="BJ26">
        <v>2.9</v>
      </c>
      <c r="BK26">
        <v>3.74</v>
      </c>
      <c r="BL26">
        <v>0.93</v>
      </c>
      <c r="BM26">
        <v>0</v>
      </c>
      <c r="BN26">
        <v>0.47</v>
      </c>
      <c r="BO26">
        <v>14.54</v>
      </c>
      <c r="BP26">
        <v>3.72</v>
      </c>
      <c r="BQ26">
        <v>4.1500000000000004</v>
      </c>
      <c r="BR26">
        <v>1.1100000000000001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69.890000000000015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208.97798499999999</v>
      </c>
      <c r="L27">
        <v>633.29433700000004</v>
      </c>
      <c r="M27">
        <v>44.601599999999998</v>
      </c>
      <c r="N27">
        <v>114.53400000000001</v>
      </c>
      <c r="O27">
        <v>119.90619</v>
      </c>
      <c r="P27">
        <v>120.7152</v>
      </c>
      <c r="Q27">
        <v>21.156672</v>
      </c>
      <c r="R27">
        <v>41.101441000000001</v>
      </c>
      <c r="S27">
        <v>25.587841000000001</v>
      </c>
      <c r="T27">
        <v>0</v>
      </c>
      <c r="U27">
        <v>338.36615999999998</v>
      </c>
      <c r="V27">
        <v>19.750751999999999</v>
      </c>
      <c r="W27">
        <v>22.494274000000001</v>
      </c>
      <c r="X27">
        <v>143.03115</v>
      </c>
      <c r="Y27">
        <v>0</v>
      </c>
      <c r="Z27">
        <v>12.709129000000001</v>
      </c>
      <c r="AA27">
        <v>13.698858</v>
      </c>
      <c r="AB27">
        <v>25.539342000000001</v>
      </c>
      <c r="AC27">
        <v>18.767267</v>
      </c>
      <c r="AD27">
        <v>35.479312</v>
      </c>
      <c r="AE27">
        <v>47.933684999999997</v>
      </c>
      <c r="AF27">
        <v>8.6042299999999994</v>
      </c>
      <c r="AG27">
        <v>36.036541</v>
      </c>
      <c r="AH27">
        <v>148.29110900000001</v>
      </c>
      <c r="AI27">
        <v>9.8744060000000005</v>
      </c>
      <c r="AJ27">
        <v>0</v>
      </c>
      <c r="AK27">
        <v>48.724727000000001</v>
      </c>
      <c r="AL27">
        <v>76.951915999999997</v>
      </c>
      <c r="AM27">
        <v>0</v>
      </c>
      <c r="AN27">
        <v>0.57500200000000001</v>
      </c>
      <c r="AO27">
        <v>28.506239999999998</v>
      </c>
      <c r="AP27">
        <v>11.178518</v>
      </c>
      <c r="AQ27">
        <v>0</v>
      </c>
      <c r="AR27">
        <v>44.958413</v>
      </c>
      <c r="AS27">
        <v>29.999036</v>
      </c>
      <c r="AT27">
        <v>12.783206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70.11</v>
      </c>
      <c r="BA27">
        <f t="shared" si="1"/>
        <v>2534.2385390000004</v>
      </c>
      <c r="BD27">
        <v>21.82</v>
      </c>
      <c r="BE27">
        <v>3.69</v>
      </c>
      <c r="BF27">
        <v>0.81</v>
      </c>
      <c r="BG27">
        <v>1.79</v>
      </c>
      <c r="BH27">
        <v>5.42</v>
      </c>
      <c r="BI27">
        <v>4.46</v>
      </c>
      <c r="BJ27">
        <v>2.9</v>
      </c>
      <c r="BK27">
        <v>3.74</v>
      </c>
      <c r="BL27">
        <v>0.97</v>
      </c>
      <c r="BM27">
        <v>0</v>
      </c>
      <c r="BN27">
        <v>0.48</v>
      </c>
      <c r="BO27">
        <v>14.54</v>
      </c>
      <c r="BP27">
        <v>3.73</v>
      </c>
      <c r="BQ27">
        <v>4.28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70.11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208.97798499999999</v>
      </c>
      <c r="L28">
        <v>633.29433700000004</v>
      </c>
      <c r="M28">
        <v>44.601599999999998</v>
      </c>
      <c r="N28">
        <v>114.53400000000001</v>
      </c>
      <c r="O28">
        <v>119.90619</v>
      </c>
      <c r="P28">
        <v>120.7152</v>
      </c>
      <c r="Q28">
        <v>21.156672</v>
      </c>
      <c r="R28">
        <v>41.101441000000001</v>
      </c>
      <c r="S28">
        <v>25.587841000000001</v>
      </c>
      <c r="T28">
        <v>0</v>
      </c>
      <c r="U28">
        <v>338.36615999999998</v>
      </c>
      <c r="V28">
        <v>19.750751999999999</v>
      </c>
      <c r="W28">
        <v>22.494274000000001</v>
      </c>
      <c r="X28">
        <v>143.03115</v>
      </c>
      <c r="Y28">
        <v>0</v>
      </c>
      <c r="Z28">
        <v>12.709129000000001</v>
      </c>
      <c r="AA28">
        <v>13.698858</v>
      </c>
      <c r="AB28">
        <v>25.539342000000001</v>
      </c>
      <c r="AC28">
        <v>18.767267</v>
      </c>
      <c r="AD28">
        <v>35.479312</v>
      </c>
      <c r="AE28">
        <v>47.933684999999997</v>
      </c>
      <c r="AF28">
        <v>8.6042299999999994</v>
      </c>
      <c r="AG28">
        <v>36.036541</v>
      </c>
      <c r="AH28">
        <v>148.29110900000001</v>
      </c>
      <c r="AI28">
        <v>63.443061</v>
      </c>
      <c r="AJ28">
        <v>0</v>
      </c>
      <c r="AK28">
        <v>48.724727000000001</v>
      </c>
      <c r="AL28">
        <v>76.951915999999997</v>
      </c>
      <c r="AM28">
        <v>0</v>
      </c>
      <c r="AN28">
        <v>0.57500200000000001</v>
      </c>
      <c r="AO28">
        <v>28.506239999999998</v>
      </c>
      <c r="AP28">
        <v>11.178518</v>
      </c>
      <c r="AQ28">
        <v>0</v>
      </c>
      <c r="AR28">
        <v>44.958413</v>
      </c>
      <c r="AS28">
        <v>29.999036</v>
      </c>
      <c r="AT28">
        <v>12.783206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70.11</v>
      </c>
      <c r="BA28">
        <f t="shared" si="1"/>
        <v>2587.8071940000004</v>
      </c>
      <c r="BD28">
        <v>21.82</v>
      </c>
      <c r="BE28">
        <v>3.69</v>
      </c>
      <c r="BF28">
        <v>0.81</v>
      </c>
      <c r="BG28">
        <v>1.79</v>
      </c>
      <c r="BH28">
        <v>5.42</v>
      </c>
      <c r="BI28">
        <v>4.46</v>
      </c>
      <c r="BJ28">
        <v>2.9</v>
      </c>
      <c r="BK28">
        <v>3.74</v>
      </c>
      <c r="BL28">
        <v>0.97</v>
      </c>
      <c r="BM28">
        <v>0</v>
      </c>
      <c r="BN28">
        <v>0.48</v>
      </c>
      <c r="BO28">
        <v>14.54</v>
      </c>
      <c r="BP28">
        <v>3.73</v>
      </c>
      <c r="BQ28">
        <v>4.28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70.11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208.97798499999999</v>
      </c>
      <c r="L29">
        <v>633.29433700000004</v>
      </c>
      <c r="M29">
        <v>44.601599999999998</v>
      </c>
      <c r="N29">
        <v>114.53400000000001</v>
      </c>
      <c r="O29">
        <v>119.90619</v>
      </c>
      <c r="P29">
        <v>120.7152</v>
      </c>
      <c r="Q29">
        <v>21.156672</v>
      </c>
      <c r="R29">
        <v>41.101441000000001</v>
      </c>
      <c r="S29">
        <v>25.587841000000001</v>
      </c>
      <c r="T29">
        <v>0</v>
      </c>
      <c r="U29">
        <v>338.36615999999998</v>
      </c>
      <c r="V29">
        <v>19.750751999999999</v>
      </c>
      <c r="W29">
        <v>22.494274000000001</v>
      </c>
      <c r="X29">
        <v>143.03115</v>
      </c>
      <c r="Y29">
        <v>0</v>
      </c>
      <c r="Z29">
        <v>12.709129000000001</v>
      </c>
      <c r="AA29">
        <v>13.698858</v>
      </c>
      <c r="AB29">
        <v>25.539342000000001</v>
      </c>
      <c r="AC29">
        <v>18.767267</v>
      </c>
      <c r="AD29">
        <v>35.479312</v>
      </c>
      <c r="AE29">
        <v>47.933684999999997</v>
      </c>
      <c r="AF29">
        <v>8.6042299999999994</v>
      </c>
      <c r="AG29">
        <v>36.036541</v>
      </c>
      <c r="AH29">
        <v>148.29110900000001</v>
      </c>
      <c r="AI29">
        <v>63.443061</v>
      </c>
      <c r="AJ29">
        <v>0</v>
      </c>
      <c r="AK29">
        <v>48.724727000000001</v>
      </c>
      <c r="AL29">
        <v>81.120614000000003</v>
      </c>
      <c r="AM29">
        <v>0</v>
      </c>
      <c r="AN29">
        <v>0.57500200000000001</v>
      </c>
      <c r="AO29">
        <v>28.506239999999998</v>
      </c>
      <c r="AP29">
        <v>11.178518</v>
      </c>
      <c r="AQ29">
        <v>0</v>
      </c>
      <c r="AR29">
        <v>44.958413</v>
      </c>
      <c r="AS29">
        <v>29.999036</v>
      </c>
      <c r="AT29">
        <v>12.783206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70.05</v>
      </c>
      <c r="BA29">
        <f t="shared" si="1"/>
        <v>2591.9158920000004</v>
      </c>
      <c r="BD29">
        <v>21.82</v>
      </c>
      <c r="BE29">
        <v>3.69</v>
      </c>
      <c r="BF29">
        <v>0.81</v>
      </c>
      <c r="BG29">
        <v>1.79</v>
      </c>
      <c r="BH29">
        <v>5.42</v>
      </c>
      <c r="BI29">
        <v>4.46</v>
      </c>
      <c r="BJ29">
        <v>2.9</v>
      </c>
      <c r="BK29">
        <v>3.74</v>
      </c>
      <c r="BL29">
        <v>0.91</v>
      </c>
      <c r="BM29">
        <v>0</v>
      </c>
      <c r="BN29">
        <v>0.48</v>
      </c>
      <c r="BO29">
        <v>14.54</v>
      </c>
      <c r="BP29">
        <v>3.73</v>
      </c>
      <c r="BQ29">
        <v>4.28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70.05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208.97798499999999</v>
      </c>
      <c r="L30">
        <v>633.29433700000004</v>
      </c>
      <c r="M30">
        <v>44.601599999999998</v>
      </c>
      <c r="N30">
        <v>114.53400000000001</v>
      </c>
      <c r="O30">
        <v>119.90619</v>
      </c>
      <c r="P30">
        <v>120.7152</v>
      </c>
      <c r="Q30">
        <v>21.156672</v>
      </c>
      <c r="R30">
        <v>41.101441000000001</v>
      </c>
      <c r="S30">
        <v>25.587841000000001</v>
      </c>
      <c r="T30">
        <v>0</v>
      </c>
      <c r="U30">
        <v>338.36615999999998</v>
      </c>
      <c r="V30">
        <v>19.750751999999999</v>
      </c>
      <c r="W30">
        <v>22.494274000000001</v>
      </c>
      <c r="X30">
        <v>143.03115</v>
      </c>
      <c r="Y30">
        <v>0</v>
      </c>
      <c r="Z30">
        <v>12.709129000000001</v>
      </c>
      <c r="AA30">
        <v>13.698858</v>
      </c>
      <c r="AB30">
        <v>25.539342000000001</v>
      </c>
      <c r="AC30">
        <v>18.767267</v>
      </c>
      <c r="AD30">
        <v>35.479312</v>
      </c>
      <c r="AE30">
        <v>47.933684999999997</v>
      </c>
      <c r="AF30">
        <v>8.6042299999999994</v>
      </c>
      <c r="AG30">
        <v>36.036541</v>
      </c>
      <c r="AH30">
        <v>148.29110900000001</v>
      </c>
      <c r="AI30">
        <v>63.443061</v>
      </c>
      <c r="AJ30">
        <v>0</v>
      </c>
      <c r="AK30">
        <v>48.724727000000001</v>
      </c>
      <c r="AL30">
        <v>81.120614000000003</v>
      </c>
      <c r="AM30">
        <v>0</v>
      </c>
      <c r="AN30">
        <v>0.57500200000000001</v>
      </c>
      <c r="AO30">
        <v>28.506239999999998</v>
      </c>
      <c r="AP30">
        <v>11.178518</v>
      </c>
      <c r="AQ30">
        <v>0</v>
      </c>
      <c r="AR30">
        <v>44.958413</v>
      </c>
      <c r="AS30">
        <v>29.999036</v>
      </c>
      <c r="AT30">
        <v>12.783206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70.05</v>
      </c>
      <c r="BA30">
        <f t="shared" si="1"/>
        <v>2591.9158920000004</v>
      </c>
      <c r="BD30">
        <v>21.82</v>
      </c>
      <c r="BE30">
        <v>3.69</v>
      </c>
      <c r="BF30">
        <v>0.81</v>
      </c>
      <c r="BG30">
        <v>1.79</v>
      </c>
      <c r="BH30">
        <v>5.42</v>
      </c>
      <c r="BI30">
        <v>4.46</v>
      </c>
      <c r="BJ30">
        <v>2.9</v>
      </c>
      <c r="BK30">
        <v>3.74</v>
      </c>
      <c r="BL30">
        <v>0.91</v>
      </c>
      <c r="BM30">
        <v>0</v>
      </c>
      <c r="BN30">
        <v>0.48</v>
      </c>
      <c r="BO30">
        <v>14.54</v>
      </c>
      <c r="BP30">
        <v>3.73</v>
      </c>
      <c r="BQ30">
        <v>4.28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70.05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208.97798499999999</v>
      </c>
      <c r="L31">
        <v>633.29433700000004</v>
      </c>
      <c r="M31">
        <v>44.601599999999998</v>
      </c>
      <c r="N31">
        <v>114.53400000000001</v>
      </c>
      <c r="O31">
        <v>119.90619</v>
      </c>
      <c r="P31">
        <v>120.7152</v>
      </c>
      <c r="Q31">
        <v>21.156672</v>
      </c>
      <c r="R31">
        <v>41.101441000000001</v>
      </c>
      <c r="S31">
        <v>25.587841000000001</v>
      </c>
      <c r="T31">
        <v>0</v>
      </c>
      <c r="U31">
        <v>338.36615999999998</v>
      </c>
      <c r="V31">
        <v>19.750751999999999</v>
      </c>
      <c r="W31">
        <v>22.494274000000001</v>
      </c>
      <c r="X31">
        <v>143.03115</v>
      </c>
      <c r="Y31">
        <v>0</v>
      </c>
      <c r="Z31">
        <v>12.709129000000001</v>
      </c>
      <c r="AA31">
        <v>13.698858</v>
      </c>
      <c r="AB31">
        <v>25.539342000000001</v>
      </c>
      <c r="AC31">
        <v>18.767267</v>
      </c>
      <c r="AD31">
        <v>35.479312</v>
      </c>
      <c r="AE31">
        <v>47.933684999999997</v>
      </c>
      <c r="AF31">
        <v>8.6042299999999994</v>
      </c>
      <c r="AG31">
        <v>36.036541</v>
      </c>
      <c r="AH31">
        <v>148.29110900000001</v>
      </c>
      <c r="AI31">
        <v>63.443061</v>
      </c>
      <c r="AJ31">
        <v>0</v>
      </c>
      <c r="AK31">
        <v>48.724727000000001</v>
      </c>
      <c r="AL31">
        <v>81.120614000000003</v>
      </c>
      <c r="AM31">
        <v>0</v>
      </c>
      <c r="AN31">
        <v>0.57500200000000001</v>
      </c>
      <c r="AO31">
        <v>28.506239999999998</v>
      </c>
      <c r="AP31">
        <v>11.178518</v>
      </c>
      <c r="AQ31">
        <v>0</v>
      </c>
      <c r="AR31">
        <v>44.958413</v>
      </c>
      <c r="AS31">
        <v>31.694634000000001</v>
      </c>
      <c r="AT31">
        <v>12.783206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69.97</v>
      </c>
      <c r="BA31">
        <f t="shared" si="1"/>
        <v>2593.5314899999998</v>
      </c>
      <c r="BD31">
        <v>21.82</v>
      </c>
      <c r="BE31">
        <v>3.69</v>
      </c>
      <c r="BF31">
        <v>0.81</v>
      </c>
      <c r="BG31">
        <v>1.79</v>
      </c>
      <c r="BH31">
        <v>5.42</v>
      </c>
      <c r="BI31">
        <v>4.46</v>
      </c>
      <c r="BJ31">
        <v>2.9</v>
      </c>
      <c r="BK31">
        <v>3.68</v>
      </c>
      <c r="BL31">
        <v>0.89</v>
      </c>
      <c r="BM31">
        <v>0</v>
      </c>
      <c r="BN31">
        <v>0.48</v>
      </c>
      <c r="BO31">
        <v>14.54</v>
      </c>
      <c r="BP31">
        <v>3.73</v>
      </c>
      <c r="BQ31">
        <v>4.28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69.97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208.97798499999999</v>
      </c>
      <c r="L32">
        <v>633.29433700000004</v>
      </c>
      <c r="M32">
        <v>44.601599999999998</v>
      </c>
      <c r="N32">
        <v>114.53400000000001</v>
      </c>
      <c r="O32">
        <v>119.90619</v>
      </c>
      <c r="P32">
        <v>120.7152</v>
      </c>
      <c r="Q32">
        <v>21.156672</v>
      </c>
      <c r="R32">
        <v>41.101441000000001</v>
      </c>
      <c r="S32">
        <v>25.587841000000001</v>
      </c>
      <c r="T32">
        <v>0</v>
      </c>
      <c r="U32">
        <v>338.36615999999998</v>
      </c>
      <c r="V32">
        <v>19.750751999999999</v>
      </c>
      <c r="W32">
        <v>22.494274000000001</v>
      </c>
      <c r="X32">
        <v>143.03115</v>
      </c>
      <c r="Y32">
        <v>0</v>
      </c>
      <c r="Z32">
        <v>12.709129000000001</v>
      </c>
      <c r="AA32">
        <v>13.698858</v>
      </c>
      <c r="AB32">
        <v>25.539342000000001</v>
      </c>
      <c r="AC32">
        <v>18.767267</v>
      </c>
      <c r="AD32">
        <v>35.479312</v>
      </c>
      <c r="AE32">
        <v>47.933684999999997</v>
      </c>
      <c r="AF32">
        <v>8.6042299999999994</v>
      </c>
      <c r="AG32">
        <v>36.036541</v>
      </c>
      <c r="AH32">
        <v>148.29110900000001</v>
      </c>
      <c r="AI32">
        <v>63.443061</v>
      </c>
      <c r="AJ32">
        <v>0</v>
      </c>
      <c r="AK32">
        <v>48.724727000000001</v>
      </c>
      <c r="AL32">
        <v>81.120614000000003</v>
      </c>
      <c r="AM32">
        <v>0</v>
      </c>
      <c r="AN32">
        <v>0.57500200000000001</v>
      </c>
      <c r="AO32">
        <v>28.506239999999998</v>
      </c>
      <c r="AP32">
        <v>11.178518</v>
      </c>
      <c r="AQ32">
        <v>0</v>
      </c>
      <c r="AR32">
        <v>44.958413</v>
      </c>
      <c r="AS32">
        <v>31.694634000000001</v>
      </c>
      <c r="AT32">
        <v>12.783206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69.97</v>
      </c>
      <c r="BA32">
        <f t="shared" si="1"/>
        <v>2593.5314899999998</v>
      </c>
      <c r="BD32">
        <v>21.82</v>
      </c>
      <c r="BE32">
        <v>3.69</v>
      </c>
      <c r="BF32">
        <v>0.81</v>
      </c>
      <c r="BG32">
        <v>1.79</v>
      </c>
      <c r="BH32">
        <v>5.42</v>
      </c>
      <c r="BI32">
        <v>4.46</v>
      </c>
      <c r="BJ32">
        <v>2.9</v>
      </c>
      <c r="BK32">
        <v>3.68</v>
      </c>
      <c r="BL32">
        <v>0.89</v>
      </c>
      <c r="BM32">
        <v>0</v>
      </c>
      <c r="BN32">
        <v>0.48</v>
      </c>
      <c r="BO32">
        <v>14.54</v>
      </c>
      <c r="BP32">
        <v>3.73</v>
      </c>
      <c r="BQ32">
        <v>4.28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69.97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208.97798499999999</v>
      </c>
      <c r="L33">
        <v>565.39286100000004</v>
      </c>
      <c r="M33">
        <v>44.601599999999998</v>
      </c>
      <c r="N33">
        <v>114.53400000000001</v>
      </c>
      <c r="O33">
        <v>119.90619</v>
      </c>
      <c r="P33">
        <v>120.7152</v>
      </c>
      <c r="Q33">
        <v>21.156672</v>
      </c>
      <c r="R33">
        <v>41.101441000000001</v>
      </c>
      <c r="S33">
        <v>25.587841000000001</v>
      </c>
      <c r="T33">
        <v>0</v>
      </c>
      <c r="U33">
        <v>338.36615999999998</v>
      </c>
      <c r="V33">
        <v>19.750751999999999</v>
      </c>
      <c r="W33">
        <v>22.494274000000001</v>
      </c>
      <c r="X33">
        <v>143.03115</v>
      </c>
      <c r="Y33">
        <v>0</v>
      </c>
      <c r="Z33">
        <v>12.709129000000001</v>
      </c>
      <c r="AA33">
        <v>13.698858</v>
      </c>
      <c r="AB33">
        <v>25.539342000000001</v>
      </c>
      <c r="AC33">
        <v>18.767267</v>
      </c>
      <c r="AD33">
        <v>35.479312</v>
      </c>
      <c r="AE33">
        <v>47.933684999999997</v>
      </c>
      <c r="AF33">
        <v>8.6042299999999994</v>
      </c>
      <c r="AG33">
        <v>36.036541</v>
      </c>
      <c r="AH33">
        <v>148.29110900000001</v>
      </c>
      <c r="AI33">
        <v>63.443061</v>
      </c>
      <c r="AJ33">
        <v>0</v>
      </c>
      <c r="AK33">
        <v>48.724727000000001</v>
      </c>
      <c r="AL33">
        <v>81.120614000000003</v>
      </c>
      <c r="AM33">
        <v>0</v>
      </c>
      <c r="AN33">
        <v>0.57500200000000001</v>
      </c>
      <c r="AO33">
        <v>28.506239999999998</v>
      </c>
      <c r="AP33">
        <v>11.178518</v>
      </c>
      <c r="AQ33">
        <v>0</v>
      </c>
      <c r="AR33">
        <v>44.958413</v>
      </c>
      <c r="AS33">
        <v>31.694634000000001</v>
      </c>
      <c r="AT33">
        <v>12.783206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</v>
      </c>
      <c r="BA33">
        <f t="shared" si="1"/>
        <v>2525.660014</v>
      </c>
      <c r="BD33">
        <v>21.82</v>
      </c>
      <c r="BE33">
        <v>3.69</v>
      </c>
      <c r="BF33">
        <v>0.84</v>
      </c>
      <c r="BG33">
        <v>1.79</v>
      </c>
      <c r="BH33">
        <v>5.42</v>
      </c>
      <c r="BI33">
        <v>4.46</v>
      </c>
      <c r="BJ33">
        <v>2.9</v>
      </c>
      <c r="BK33">
        <v>3.68</v>
      </c>
      <c r="BL33">
        <v>0.89</v>
      </c>
      <c r="BM33">
        <v>0</v>
      </c>
      <c r="BN33">
        <v>0.48</v>
      </c>
      <c r="BO33">
        <v>14.54</v>
      </c>
      <c r="BP33">
        <v>3.73</v>
      </c>
      <c r="BQ33">
        <v>4.28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208.97798499999999</v>
      </c>
      <c r="L34">
        <v>419.95286099999998</v>
      </c>
      <c r="M34">
        <v>44.601599999999998</v>
      </c>
      <c r="N34">
        <v>114.53400000000001</v>
      </c>
      <c r="O34">
        <v>119.90619</v>
      </c>
      <c r="P34">
        <v>120.7152</v>
      </c>
      <c r="Q34">
        <v>21.156672</v>
      </c>
      <c r="R34">
        <v>41.101441000000001</v>
      </c>
      <c r="S34">
        <v>25.587841000000001</v>
      </c>
      <c r="T34">
        <v>0</v>
      </c>
      <c r="U34">
        <v>338.36615999999998</v>
      </c>
      <c r="V34">
        <v>19.750751999999999</v>
      </c>
      <c r="W34">
        <v>22.494274000000001</v>
      </c>
      <c r="X34">
        <v>143.03115</v>
      </c>
      <c r="Y34">
        <v>0</v>
      </c>
      <c r="Z34">
        <v>12.709129000000001</v>
      </c>
      <c r="AA34">
        <v>13.698858</v>
      </c>
      <c r="AB34">
        <v>25.539342000000001</v>
      </c>
      <c r="AC34">
        <v>18.767267</v>
      </c>
      <c r="AD34">
        <v>35.479312</v>
      </c>
      <c r="AE34">
        <v>47.933684999999997</v>
      </c>
      <c r="AF34">
        <v>8.6042299999999994</v>
      </c>
      <c r="AG34">
        <v>36.036541</v>
      </c>
      <c r="AH34">
        <v>148.29110900000001</v>
      </c>
      <c r="AI34">
        <v>13.577309</v>
      </c>
      <c r="AJ34">
        <v>0</v>
      </c>
      <c r="AK34">
        <v>48.724727000000001</v>
      </c>
      <c r="AL34">
        <v>81.120614000000003</v>
      </c>
      <c r="AM34">
        <v>0</v>
      </c>
      <c r="AN34">
        <v>0.57500200000000001</v>
      </c>
      <c r="AO34">
        <v>28.506239999999998</v>
      </c>
      <c r="AP34">
        <v>11.178518</v>
      </c>
      <c r="AQ34">
        <v>0</v>
      </c>
      <c r="AR34">
        <v>44.958413</v>
      </c>
      <c r="AS34">
        <v>31.694634000000001</v>
      </c>
      <c r="AT34">
        <v>12.783206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</v>
      </c>
      <c r="BA34">
        <f t="shared" si="1"/>
        <v>2330.3542619999998</v>
      </c>
      <c r="BD34">
        <v>21.82</v>
      </c>
      <c r="BE34">
        <v>3.69</v>
      </c>
      <c r="BF34">
        <v>0.84</v>
      </c>
      <c r="BG34">
        <v>1.79</v>
      </c>
      <c r="BH34">
        <v>5.42</v>
      </c>
      <c r="BI34">
        <v>4.46</v>
      </c>
      <c r="BJ34">
        <v>2.9</v>
      </c>
      <c r="BK34">
        <v>3.68</v>
      </c>
      <c r="BL34">
        <v>0.89</v>
      </c>
      <c r="BM34">
        <v>0</v>
      </c>
      <c r="BN34">
        <v>0.48</v>
      </c>
      <c r="BO34">
        <v>14.54</v>
      </c>
      <c r="BP34">
        <v>3.73</v>
      </c>
      <c r="BQ34">
        <v>4.28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127.785426</v>
      </c>
      <c r="L35">
        <v>373.35388499999999</v>
      </c>
      <c r="M35">
        <v>44.601599999999998</v>
      </c>
      <c r="N35">
        <v>114.53400000000001</v>
      </c>
      <c r="O35">
        <v>119.90619</v>
      </c>
      <c r="P35">
        <v>120.7152</v>
      </c>
      <c r="Q35">
        <v>21.156672</v>
      </c>
      <c r="R35">
        <v>41.101441000000001</v>
      </c>
      <c r="S35">
        <v>25.587841000000001</v>
      </c>
      <c r="T35">
        <v>0</v>
      </c>
      <c r="U35">
        <v>338.36615999999998</v>
      </c>
      <c r="V35">
        <v>19.750751999999999</v>
      </c>
      <c r="W35">
        <v>22.494274000000001</v>
      </c>
      <c r="X35">
        <v>143.03115</v>
      </c>
      <c r="Y35">
        <v>0</v>
      </c>
      <c r="Z35">
        <v>12.709129000000001</v>
      </c>
      <c r="AA35">
        <v>13.698858</v>
      </c>
      <c r="AB35">
        <v>25.539342000000001</v>
      </c>
      <c r="AC35">
        <v>18.767267</v>
      </c>
      <c r="AD35">
        <v>35.479312</v>
      </c>
      <c r="AE35">
        <v>47.933684999999997</v>
      </c>
      <c r="AF35">
        <v>8.6042299999999994</v>
      </c>
      <c r="AG35">
        <v>36.036541</v>
      </c>
      <c r="AH35">
        <v>148.29110900000001</v>
      </c>
      <c r="AI35">
        <v>3.0857519999999998</v>
      </c>
      <c r="AJ35">
        <v>0</v>
      </c>
      <c r="AK35">
        <v>48.724727000000001</v>
      </c>
      <c r="AL35">
        <v>76.951915999999997</v>
      </c>
      <c r="AM35">
        <v>0</v>
      </c>
      <c r="AN35">
        <v>0.57500200000000001</v>
      </c>
      <c r="AO35">
        <v>28.506239999999998</v>
      </c>
      <c r="AP35">
        <v>11.178518</v>
      </c>
      <c r="AQ35">
        <v>0</v>
      </c>
      <c r="AR35">
        <v>44.958413</v>
      </c>
      <c r="AS35">
        <v>31.694634000000001</v>
      </c>
      <c r="AT35">
        <v>12.783206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69.97</v>
      </c>
      <c r="BA35">
        <f t="shared" si="1"/>
        <v>2187.8724719999991</v>
      </c>
      <c r="BD35">
        <v>21.82</v>
      </c>
      <c r="BE35">
        <v>3.69</v>
      </c>
      <c r="BF35">
        <v>0.81</v>
      </c>
      <c r="BG35">
        <v>1.79</v>
      </c>
      <c r="BH35">
        <v>5.42</v>
      </c>
      <c r="BI35">
        <v>4.46</v>
      </c>
      <c r="BJ35">
        <v>2.9</v>
      </c>
      <c r="BK35">
        <v>3.68</v>
      </c>
      <c r="BL35">
        <v>0.89</v>
      </c>
      <c r="BM35">
        <v>0</v>
      </c>
      <c r="BN35">
        <v>0.48</v>
      </c>
      <c r="BO35">
        <v>14.54</v>
      </c>
      <c r="BP35">
        <v>3.73</v>
      </c>
      <c r="BQ35">
        <v>4.28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69.97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127.785426</v>
      </c>
      <c r="L36">
        <v>373.35388499999999</v>
      </c>
      <c r="M36">
        <v>44.601599999999998</v>
      </c>
      <c r="N36">
        <v>114.53400000000001</v>
      </c>
      <c r="O36">
        <v>119.90619</v>
      </c>
      <c r="P36">
        <v>120.7152</v>
      </c>
      <c r="Q36">
        <v>16.604982</v>
      </c>
      <c r="R36">
        <v>31.400302</v>
      </c>
      <c r="S36">
        <v>19.676674999999999</v>
      </c>
      <c r="T36">
        <v>0</v>
      </c>
      <c r="U36">
        <v>338.36615999999998</v>
      </c>
      <c r="V36">
        <v>15.872351999999999</v>
      </c>
      <c r="W36">
        <v>22.494274000000001</v>
      </c>
      <c r="X36">
        <v>143.03115</v>
      </c>
      <c r="Y36">
        <v>0</v>
      </c>
      <c r="Z36">
        <v>12.709129000000001</v>
      </c>
      <c r="AA36">
        <v>13.698858</v>
      </c>
      <c r="AB36">
        <v>25.539342000000001</v>
      </c>
      <c r="AC36">
        <v>18.767267</v>
      </c>
      <c r="AD36">
        <v>35.479312</v>
      </c>
      <c r="AE36">
        <v>47.933684999999997</v>
      </c>
      <c r="AF36">
        <v>8.6042299999999994</v>
      </c>
      <c r="AG36">
        <v>36.036541</v>
      </c>
      <c r="AH36">
        <v>148.29110900000001</v>
      </c>
      <c r="AI36">
        <v>3.0857519999999998</v>
      </c>
      <c r="AJ36">
        <v>0</v>
      </c>
      <c r="AK36">
        <v>48.724727000000001</v>
      </c>
      <c r="AL36">
        <v>76.951915999999997</v>
      </c>
      <c r="AM36">
        <v>0</v>
      </c>
      <c r="AN36">
        <v>0.57500200000000001</v>
      </c>
      <c r="AO36">
        <v>28.506239999999998</v>
      </c>
      <c r="AP36">
        <v>11.178518</v>
      </c>
      <c r="AQ36">
        <v>0</v>
      </c>
      <c r="AR36">
        <v>44.958413</v>
      </c>
      <c r="AS36">
        <v>31.694634000000001</v>
      </c>
      <c r="AT36">
        <v>12.783206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69.97</v>
      </c>
      <c r="BA36">
        <f t="shared" si="1"/>
        <v>2163.8300769999996</v>
      </c>
      <c r="BD36">
        <v>21.82</v>
      </c>
      <c r="BE36">
        <v>3.69</v>
      </c>
      <c r="BF36">
        <v>0.81</v>
      </c>
      <c r="BG36">
        <v>1.79</v>
      </c>
      <c r="BH36">
        <v>5.42</v>
      </c>
      <c r="BI36">
        <v>4.46</v>
      </c>
      <c r="BJ36">
        <v>2.9</v>
      </c>
      <c r="BK36">
        <v>3.68</v>
      </c>
      <c r="BL36">
        <v>0.89</v>
      </c>
      <c r="BM36">
        <v>0</v>
      </c>
      <c r="BN36">
        <v>0.48</v>
      </c>
      <c r="BO36">
        <v>14.54</v>
      </c>
      <c r="BP36">
        <v>3.73</v>
      </c>
      <c r="BQ36">
        <v>4.28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69.97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101.80800000000001</v>
      </c>
      <c r="L37">
        <v>328.510176</v>
      </c>
      <c r="M37">
        <v>44.601599999999998</v>
      </c>
      <c r="N37">
        <v>114.53400000000001</v>
      </c>
      <c r="O37">
        <v>119.90619</v>
      </c>
      <c r="P37">
        <v>120.7152</v>
      </c>
      <c r="Q37">
        <v>13.170368</v>
      </c>
      <c r="R37">
        <v>23.869322</v>
      </c>
      <c r="S37">
        <v>15.116548999999999</v>
      </c>
      <c r="T37">
        <v>0</v>
      </c>
      <c r="U37">
        <v>338.36615999999998</v>
      </c>
      <c r="V37">
        <v>10.76702</v>
      </c>
      <c r="W37">
        <v>22.494274000000001</v>
      </c>
      <c r="X37">
        <v>143.03115</v>
      </c>
      <c r="Y37">
        <v>0</v>
      </c>
      <c r="Z37">
        <v>12.709129000000001</v>
      </c>
      <c r="AA37">
        <v>13.698858</v>
      </c>
      <c r="AB37">
        <v>25.539342000000001</v>
      </c>
      <c r="AC37">
        <v>18.767267</v>
      </c>
      <c r="AD37">
        <v>35.479312</v>
      </c>
      <c r="AE37">
        <v>47.933684999999997</v>
      </c>
      <c r="AF37">
        <v>8.6042299999999994</v>
      </c>
      <c r="AG37">
        <v>36.036541</v>
      </c>
      <c r="AH37">
        <v>148.29110900000001</v>
      </c>
      <c r="AI37">
        <v>3.0857519999999998</v>
      </c>
      <c r="AJ37">
        <v>0</v>
      </c>
      <c r="AK37">
        <v>48.724727000000001</v>
      </c>
      <c r="AL37">
        <v>76.951915999999997</v>
      </c>
      <c r="AM37">
        <v>0</v>
      </c>
      <c r="AN37">
        <v>0.57500200000000001</v>
      </c>
      <c r="AO37">
        <v>28.506239999999998</v>
      </c>
      <c r="AP37">
        <v>11.178518</v>
      </c>
      <c r="AQ37">
        <v>0</v>
      </c>
      <c r="AR37">
        <v>44.958413</v>
      </c>
      <c r="AS37">
        <v>29.999036</v>
      </c>
      <c r="AT37">
        <v>13.422366999999999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69.87</v>
      </c>
      <c r="BA37">
        <f t="shared" si="1"/>
        <v>2071.2214529999997</v>
      </c>
      <c r="BD37">
        <v>21.82</v>
      </c>
      <c r="BE37">
        <v>3.69</v>
      </c>
      <c r="BF37">
        <v>0.71</v>
      </c>
      <c r="BG37">
        <v>1.79</v>
      </c>
      <c r="BH37">
        <v>5.42</v>
      </c>
      <c r="BI37">
        <v>4.46</v>
      </c>
      <c r="BJ37">
        <v>2.9</v>
      </c>
      <c r="BK37">
        <v>3.68</v>
      </c>
      <c r="BL37">
        <v>0.89</v>
      </c>
      <c r="BM37">
        <v>0</v>
      </c>
      <c r="BN37">
        <v>0.48</v>
      </c>
      <c r="BO37">
        <v>14.54</v>
      </c>
      <c r="BP37">
        <v>3.73</v>
      </c>
      <c r="BQ37">
        <v>4.28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69.87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101.80800000000001</v>
      </c>
      <c r="L38">
        <v>328.510176</v>
      </c>
      <c r="M38">
        <v>44.601599999999998</v>
      </c>
      <c r="N38">
        <v>114.53400000000001</v>
      </c>
      <c r="O38">
        <v>119.90619</v>
      </c>
      <c r="P38">
        <v>120.7152</v>
      </c>
      <c r="Q38">
        <v>13.170368</v>
      </c>
      <c r="R38">
        <v>23.869322</v>
      </c>
      <c r="S38">
        <v>15.116548999999999</v>
      </c>
      <c r="T38">
        <v>0</v>
      </c>
      <c r="U38">
        <v>338.36615999999998</v>
      </c>
      <c r="V38">
        <v>10.76702</v>
      </c>
      <c r="W38">
        <v>22.494274000000001</v>
      </c>
      <c r="X38">
        <v>143.03115</v>
      </c>
      <c r="Y38">
        <v>0</v>
      </c>
      <c r="Z38">
        <v>12.709129000000001</v>
      </c>
      <c r="AA38">
        <v>13.698858</v>
      </c>
      <c r="AB38">
        <v>25.539342000000001</v>
      </c>
      <c r="AC38">
        <v>18.767267</v>
      </c>
      <c r="AD38">
        <v>35.479312</v>
      </c>
      <c r="AE38">
        <v>47.933684999999997</v>
      </c>
      <c r="AF38">
        <v>8.6042299999999994</v>
      </c>
      <c r="AG38">
        <v>36.036541</v>
      </c>
      <c r="AH38">
        <v>148.29110900000001</v>
      </c>
      <c r="AI38">
        <v>13.577309</v>
      </c>
      <c r="AJ38">
        <v>0</v>
      </c>
      <c r="AK38">
        <v>48.724727000000001</v>
      </c>
      <c r="AL38">
        <v>76.951915999999997</v>
      </c>
      <c r="AM38">
        <v>0</v>
      </c>
      <c r="AN38">
        <v>0.57500200000000001</v>
      </c>
      <c r="AO38">
        <v>28.506239999999998</v>
      </c>
      <c r="AP38">
        <v>11.178518</v>
      </c>
      <c r="AQ38">
        <v>0</v>
      </c>
      <c r="AR38">
        <v>44.958413</v>
      </c>
      <c r="AS38">
        <v>29.999036</v>
      </c>
      <c r="AT38">
        <v>14.061527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69.87</v>
      </c>
      <c r="BA38">
        <f t="shared" si="1"/>
        <v>2082.3521699999997</v>
      </c>
      <c r="BD38">
        <v>21.82</v>
      </c>
      <c r="BE38">
        <v>3.69</v>
      </c>
      <c r="BF38">
        <v>0.71</v>
      </c>
      <c r="BG38">
        <v>1.79</v>
      </c>
      <c r="BH38">
        <v>5.42</v>
      </c>
      <c r="BI38">
        <v>4.46</v>
      </c>
      <c r="BJ38">
        <v>2.9</v>
      </c>
      <c r="BK38">
        <v>3.68</v>
      </c>
      <c r="BL38">
        <v>0.89</v>
      </c>
      <c r="BM38">
        <v>0</v>
      </c>
      <c r="BN38">
        <v>0.48</v>
      </c>
      <c r="BO38">
        <v>14.54</v>
      </c>
      <c r="BP38">
        <v>3.73</v>
      </c>
      <c r="BQ38">
        <v>4.28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69.87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101.80800000000001</v>
      </c>
      <c r="L39">
        <v>328.510176</v>
      </c>
      <c r="M39">
        <v>44.601599999999998</v>
      </c>
      <c r="N39">
        <v>114.53400000000001</v>
      </c>
      <c r="O39">
        <v>119.90619</v>
      </c>
      <c r="P39">
        <v>120.7152</v>
      </c>
      <c r="Q39">
        <v>13.170368</v>
      </c>
      <c r="R39">
        <v>23.869322</v>
      </c>
      <c r="S39">
        <v>15.116548999999999</v>
      </c>
      <c r="T39">
        <v>0</v>
      </c>
      <c r="U39">
        <v>338.36615999999998</v>
      </c>
      <c r="V39">
        <v>10.76702</v>
      </c>
      <c r="W39">
        <v>22.494274000000001</v>
      </c>
      <c r="X39">
        <v>143.03115</v>
      </c>
      <c r="Y39">
        <v>0</v>
      </c>
      <c r="Z39">
        <v>12.709129000000001</v>
      </c>
      <c r="AA39">
        <v>0</v>
      </c>
      <c r="AB39">
        <v>25.539342000000001</v>
      </c>
      <c r="AC39">
        <v>18.767267</v>
      </c>
      <c r="AD39">
        <v>35.479312</v>
      </c>
      <c r="AE39">
        <v>47.933684999999997</v>
      </c>
      <c r="AF39">
        <v>8.6042299999999994</v>
      </c>
      <c r="AG39">
        <v>36.036541</v>
      </c>
      <c r="AH39">
        <v>148.29110900000001</v>
      </c>
      <c r="AI39">
        <v>13.577309</v>
      </c>
      <c r="AJ39">
        <v>0</v>
      </c>
      <c r="AK39">
        <v>48.724727000000001</v>
      </c>
      <c r="AL39">
        <v>76.951915999999997</v>
      </c>
      <c r="AM39">
        <v>0</v>
      </c>
      <c r="AN39">
        <v>0.57500200000000001</v>
      </c>
      <c r="AO39">
        <v>28.506239999999998</v>
      </c>
      <c r="AP39">
        <v>11.178518</v>
      </c>
      <c r="AQ39">
        <v>0</v>
      </c>
      <c r="AR39">
        <v>49.775385999999997</v>
      </c>
      <c r="AS39">
        <v>29.999036</v>
      </c>
      <c r="AT39">
        <v>14.540896999999999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69.849999999999994</v>
      </c>
      <c r="BA39">
        <f t="shared" si="1"/>
        <v>2073.9296549999999</v>
      </c>
      <c r="BD39">
        <v>21.82</v>
      </c>
      <c r="BE39">
        <v>3.69</v>
      </c>
      <c r="BF39">
        <v>0.71</v>
      </c>
      <c r="BG39">
        <v>1.79</v>
      </c>
      <c r="BH39">
        <v>5.42</v>
      </c>
      <c r="BI39">
        <v>4.46</v>
      </c>
      <c r="BJ39">
        <v>2.9</v>
      </c>
      <c r="BK39">
        <v>3.68</v>
      </c>
      <c r="BL39">
        <v>0.89</v>
      </c>
      <c r="BM39">
        <v>0</v>
      </c>
      <c r="BN39">
        <v>0.48</v>
      </c>
      <c r="BO39">
        <v>14.54</v>
      </c>
      <c r="BP39">
        <v>3.73</v>
      </c>
      <c r="BQ39">
        <v>4.28</v>
      </c>
      <c r="BR39">
        <v>1.05</v>
      </c>
      <c r="BS39">
        <v>0.41</v>
      </c>
      <c r="BT39">
        <v>0</v>
      </c>
      <c r="BU39">
        <v>0</v>
      </c>
      <c r="BV39">
        <v>0</v>
      </c>
      <c r="BW39">
        <f t="shared" si="2"/>
        <v>69.849999999999994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101.80800000000001</v>
      </c>
      <c r="L40">
        <v>328.510176</v>
      </c>
      <c r="M40">
        <v>44.601599999999998</v>
      </c>
      <c r="N40">
        <v>114.53400000000001</v>
      </c>
      <c r="O40">
        <v>119.90619</v>
      </c>
      <c r="P40">
        <v>120.7152</v>
      </c>
      <c r="Q40">
        <v>13.170368</v>
      </c>
      <c r="R40">
        <v>23.869322</v>
      </c>
      <c r="S40">
        <v>15.116548999999999</v>
      </c>
      <c r="T40">
        <v>0</v>
      </c>
      <c r="U40">
        <v>338.36615999999998</v>
      </c>
      <c r="V40">
        <v>10.76702</v>
      </c>
      <c r="W40">
        <v>22.494274000000001</v>
      </c>
      <c r="X40">
        <v>143.03115</v>
      </c>
      <c r="Y40">
        <v>0</v>
      </c>
      <c r="Z40">
        <v>12.709129000000001</v>
      </c>
      <c r="AA40">
        <v>0</v>
      </c>
      <c r="AB40">
        <v>25.539342000000001</v>
      </c>
      <c r="AC40">
        <v>18.767267</v>
      </c>
      <c r="AD40">
        <v>35.479312</v>
      </c>
      <c r="AE40">
        <v>47.933684999999997</v>
      </c>
      <c r="AF40">
        <v>8.6042299999999994</v>
      </c>
      <c r="AG40">
        <v>36.036541</v>
      </c>
      <c r="AH40">
        <v>148.29110900000001</v>
      </c>
      <c r="AI40">
        <v>13.577309</v>
      </c>
      <c r="AJ40">
        <v>0</v>
      </c>
      <c r="AK40">
        <v>48.724727000000001</v>
      </c>
      <c r="AL40">
        <v>76.951915999999997</v>
      </c>
      <c r="AM40">
        <v>0</v>
      </c>
      <c r="AN40">
        <v>0.57500200000000001</v>
      </c>
      <c r="AO40">
        <v>28.506239999999998</v>
      </c>
      <c r="AP40">
        <v>11.178518</v>
      </c>
      <c r="AQ40">
        <v>0</v>
      </c>
      <c r="AR40">
        <v>49.775385999999997</v>
      </c>
      <c r="AS40">
        <v>29.999036</v>
      </c>
      <c r="AT40">
        <v>14.540896999999999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69.849999999999994</v>
      </c>
      <c r="BA40">
        <f t="shared" si="1"/>
        <v>2073.9296549999999</v>
      </c>
      <c r="BD40">
        <v>21.82</v>
      </c>
      <c r="BE40">
        <v>3.69</v>
      </c>
      <c r="BF40">
        <v>0.71</v>
      </c>
      <c r="BG40">
        <v>1.79</v>
      </c>
      <c r="BH40">
        <v>5.42</v>
      </c>
      <c r="BI40">
        <v>4.46</v>
      </c>
      <c r="BJ40">
        <v>2.9</v>
      </c>
      <c r="BK40">
        <v>3.68</v>
      </c>
      <c r="BL40">
        <v>0.89</v>
      </c>
      <c r="BM40">
        <v>0</v>
      </c>
      <c r="BN40">
        <v>0.48</v>
      </c>
      <c r="BO40">
        <v>14.54</v>
      </c>
      <c r="BP40">
        <v>3.73</v>
      </c>
      <c r="BQ40">
        <v>4.28</v>
      </c>
      <c r="BR40">
        <v>1.05</v>
      </c>
      <c r="BS40">
        <v>0.41</v>
      </c>
      <c r="BT40">
        <v>0</v>
      </c>
      <c r="BU40">
        <v>0</v>
      </c>
      <c r="BV40">
        <v>0</v>
      </c>
      <c r="BW40">
        <f t="shared" si="2"/>
        <v>69.849999999999994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180.13752400000001</v>
      </c>
      <c r="L41">
        <v>328.510176</v>
      </c>
      <c r="M41">
        <v>44.601599999999998</v>
      </c>
      <c r="N41">
        <v>114.53400000000001</v>
      </c>
      <c r="O41">
        <v>119.90619</v>
      </c>
      <c r="P41">
        <v>120.7152</v>
      </c>
      <c r="Q41">
        <v>13.170368</v>
      </c>
      <c r="R41">
        <v>23.869322</v>
      </c>
      <c r="S41">
        <v>15.116548999999999</v>
      </c>
      <c r="T41">
        <v>0</v>
      </c>
      <c r="U41">
        <v>338.36615999999998</v>
      </c>
      <c r="V41">
        <v>10.76702</v>
      </c>
      <c r="W41">
        <v>19.689861000000001</v>
      </c>
      <c r="X41">
        <v>124.157183</v>
      </c>
      <c r="Y41">
        <v>0</v>
      </c>
      <c r="Z41">
        <v>12.709129000000001</v>
      </c>
      <c r="AA41">
        <v>0</v>
      </c>
      <c r="AB41">
        <v>25.539342000000001</v>
      </c>
      <c r="AC41">
        <v>18.767267</v>
      </c>
      <c r="AD41">
        <v>35.479312</v>
      </c>
      <c r="AE41">
        <v>47.933684999999997</v>
      </c>
      <c r="AF41">
        <v>8.6042299999999994</v>
      </c>
      <c r="AG41">
        <v>36.036541</v>
      </c>
      <c r="AH41">
        <v>148.29110900000001</v>
      </c>
      <c r="AI41">
        <v>13.577309</v>
      </c>
      <c r="AJ41">
        <v>0</v>
      </c>
      <c r="AK41">
        <v>48.724727000000001</v>
      </c>
      <c r="AL41">
        <v>76.951915999999997</v>
      </c>
      <c r="AM41">
        <v>0</v>
      </c>
      <c r="AN41">
        <v>0.57500200000000001</v>
      </c>
      <c r="AO41">
        <v>27.936115000000001</v>
      </c>
      <c r="AP41">
        <v>11.178518</v>
      </c>
      <c r="AQ41">
        <v>0</v>
      </c>
      <c r="AR41">
        <v>45.493631999999998</v>
      </c>
      <c r="AS41">
        <v>30.927703000000001</v>
      </c>
      <c r="AT41">
        <v>14.540896999999999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69.849999999999994</v>
      </c>
      <c r="BA41">
        <f t="shared" si="1"/>
        <v>2126.6575869999997</v>
      </c>
      <c r="BD41">
        <v>21.82</v>
      </c>
      <c r="BE41">
        <v>3.69</v>
      </c>
      <c r="BF41">
        <v>0.71</v>
      </c>
      <c r="BG41">
        <v>1.79</v>
      </c>
      <c r="BH41">
        <v>5.42</v>
      </c>
      <c r="BI41">
        <v>4.46</v>
      </c>
      <c r="BJ41">
        <v>2.9</v>
      </c>
      <c r="BK41">
        <v>3.68</v>
      </c>
      <c r="BL41">
        <v>0.89</v>
      </c>
      <c r="BM41">
        <v>0</v>
      </c>
      <c r="BN41">
        <v>0.48</v>
      </c>
      <c r="BO41">
        <v>14.54</v>
      </c>
      <c r="BP41">
        <v>3.73</v>
      </c>
      <c r="BQ41">
        <v>4.28</v>
      </c>
      <c r="BR41">
        <v>1.05</v>
      </c>
      <c r="BS41">
        <v>0.41</v>
      </c>
      <c r="BT41">
        <v>0</v>
      </c>
      <c r="BU41">
        <v>0</v>
      </c>
      <c r="BV41">
        <v>0</v>
      </c>
      <c r="BW41">
        <f t="shared" si="2"/>
        <v>69.849999999999994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180.13752400000001</v>
      </c>
      <c r="L42">
        <v>328.510176</v>
      </c>
      <c r="M42">
        <v>44.601599999999998</v>
      </c>
      <c r="N42">
        <v>114.53400000000001</v>
      </c>
      <c r="O42">
        <v>119.90619</v>
      </c>
      <c r="P42">
        <v>120.7152</v>
      </c>
      <c r="Q42">
        <v>13.170368</v>
      </c>
      <c r="R42">
        <v>23.869322</v>
      </c>
      <c r="S42">
        <v>15.116548999999999</v>
      </c>
      <c r="T42">
        <v>0</v>
      </c>
      <c r="U42">
        <v>338.36615999999998</v>
      </c>
      <c r="V42">
        <v>10.76702</v>
      </c>
      <c r="W42">
        <v>19.689861000000001</v>
      </c>
      <c r="X42">
        <v>124.157183</v>
      </c>
      <c r="Y42">
        <v>0</v>
      </c>
      <c r="Z42">
        <v>12.709129000000001</v>
      </c>
      <c r="AA42">
        <v>0</v>
      </c>
      <c r="AB42">
        <v>25.539342000000001</v>
      </c>
      <c r="AC42">
        <v>18.767267</v>
      </c>
      <c r="AD42">
        <v>35.479312</v>
      </c>
      <c r="AE42">
        <v>47.933684999999997</v>
      </c>
      <c r="AF42">
        <v>8.6042299999999994</v>
      </c>
      <c r="AG42">
        <v>36.036541</v>
      </c>
      <c r="AH42">
        <v>148.29110900000001</v>
      </c>
      <c r="AI42">
        <v>13.577309</v>
      </c>
      <c r="AJ42">
        <v>0</v>
      </c>
      <c r="AK42">
        <v>48.724727000000001</v>
      </c>
      <c r="AL42">
        <v>76.951915999999997</v>
      </c>
      <c r="AM42">
        <v>0</v>
      </c>
      <c r="AN42">
        <v>0.57500200000000001</v>
      </c>
      <c r="AO42">
        <v>27.936115000000001</v>
      </c>
      <c r="AP42">
        <v>11.178518</v>
      </c>
      <c r="AQ42">
        <v>0</v>
      </c>
      <c r="AR42">
        <v>45.493631999999998</v>
      </c>
      <c r="AS42">
        <v>30.927703000000001</v>
      </c>
      <c r="AT42">
        <v>14.540896999999999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69.929999999999993</v>
      </c>
      <c r="BA42">
        <f t="shared" si="1"/>
        <v>2126.7375869999996</v>
      </c>
      <c r="BD42">
        <v>21.82</v>
      </c>
      <c r="BE42">
        <v>3.69</v>
      </c>
      <c r="BF42">
        <v>0.71</v>
      </c>
      <c r="BG42">
        <v>1.79</v>
      </c>
      <c r="BH42">
        <v>5.42</v>
      </c>
      <c r="BI42">
        <v>4.46</v>
      </c>
      <c r="BJ42">
        <v>2.9</v>
      </c>
      <c r="BK42">
        <v>3.74</v>
      </c>
      <c r="BL42">
        <v>0.91</v>
      </c>
      <c r="BM42">
        <v>0</v>
      </c>
      <c r="BN42">
        <v>0.48</v>
      </c>
      <c r="BO42">
        <v>14.54</v>
      </c>
      <c r="BP42">
        <v>3.73</v>
      </c>
      <c r="BQ42">
        <v>4.28</v>
      </c>
      <c r="BR42">
        <v>1.05</v>
      </c>
      <c r="BS42">
        <v>0.41</v>
      </c>
      <c r="BT42">
        <v>0</v>
      </c>
      <c r="BU42">
        <v>0</v>
      </c>
      <c r="BV42">
        <v>0</v>
      </c>
      <c r="BW42">
        <f t="shared" si="2"/>
        <v>69.929999999999993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180.13752400000001</v>
      </c>
      <c r="L43">
        <v>328.510176</v>
      </c>
      <c r="M43">
        <v>44.601599999999998</v>
      </c>
      <c r="N43">
        <v>114.53400000000001</v>
      </c>
      <c r="O43">
        <v>119.90619</v>
      </c>
      <c r="P43">
        <v>120.7152</v>
      </c>
      <c r="Q43">
        <v>13.170368</v>
      </c>
      <c r="R43">
        <v>23.869322</v>
      </c>
      <c r="S43">
        <v>15.116548999999999</v>
      </c>
      <c r="T43">
        <v>0</v>
      </c>
      <c r="U43">
        <v>338.36615999999998</v>
      </c>
      <c r="V43">
        <v>10.76702</v>
      </c>
      <c r="W43">
        <v>19.689861000000001</v>
      </c>
      <c r="X43">
        <v>124.157183</v>
      </c>
      <c r="Y43">
        <v>0</v>
      </c>
      <c r="Z43">
        <v>12.709129000000001</v>
      </c>
      <c r="AA43">
        <v>0</v>
      </c>
      <c r="AB43">
        <v>25.539342000000001</v>
      </c>
      <c r="AC43">
        <v>18.767267</v>
      </c>
      <c r="AD43">
        <v>35.479312</v>
      </c>
      <c r="AE43">
        <v>47.933684999999997</v>
      </c>
      <c r="AF43">
        <v>8.6042299999999994</v>
      </c>
      <c r="AG43">
        <v>36.036541</v>
      </c>
      <c r="AH43">
        <v>148.29110900000001</v>
      </c>
      <c r="AI43">
        <v>13.577309</v>
      </c>
      <c r="AJ43">
        <v>0</v>
      </c>
      <c r="AK43">
        <v>48.724727000000001</v>
      </c>
      <c r="AL43">
        <v>76.951915999999997</v>
      </c>
      <c r="AM43">
        <v>0</v>
      </c>
      <c r="AN43">
        <v>0.57500200000000001</v>
      </c>
      <c r="AO43">
        <v>27.936115000000001</v>
      </c>
      <c r="AP43">
        <v>11.178518</v>
      </c>
      <c r="AQ43">
        <v>0</v>
      </c>
      <c r="AR43">
        <v>45.493631999999998</v>
      </c>
      <c r="AS43">
        <v>30.927703000000001</v>
      </c>
      <c r="AT43">
        <v>14.540896999999999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69.94</v>
      </c>
      <c r="BA43">
        <f t="shared" si="1"/>
        <v>2126.7475869999998</v>
      </c>
      <c r="BD43">
        <v>21.82</v>
      </c>
      <c r="BE43">
        <v>3.69</v>
      </c>
      <c r="BF43">
        <v>0.71</v>
      </c>
      <c r="BG43">
        <v>1.79</v>
      </c>
      <c r="BH43">
        <v>5.42</v>
      </c>
      <c r="BI43">
        <v>4.46</v>
      </c>
      <c r="BJ43">
        <v>2.9</v>
      </c>
      <c r="BK43">
        <v>3.74</v>
      </c>
      <c r="BL43">
        <v>0.91</v>
      </c>
      <c r="BM43">
        <v>0</v>
      </c>
      <c r="BN43">
        <v>0.48</v>
      </c>
      <c r="BO43">
        <v>14.54</v>
      </c>
      <c r="BP43">
        <v>3.73</v>
      </c>
      <c r="BQ43">
        <v>4.28</v>
      </c>
      <c r="BR43">
        <v>1.05</v>
      </c>
      <c r="BS43">
        <v>0.42</v>
      </c>
      <c r="BT43">
        <v>0</v>
      </c>
      <c r="BU43">
        <v>0</v>
      </c>
      <c r="BV43">
        <v>0</v>
      </c>
      <c r="BW43">
        <f t="shared" si="2"/>
        <v>69.94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180.13752400000001</v>
      </c>
      <c r="L44">
        <v>328.510176</v>
      </c>
      <c r="M44">
        <v>44.601599999999998</v>
      </c>
      <c r="N44">
        <v>114.53400000000001</v>
      </c>
      <c r="O44">
        <v>119.90619</v>
      </c>
      <c r="P44">
        <v>120.7152</v>
      </c>
      <c r="Q44">
        <v>13.170368</v>
      </c>
      <c r="R44">
        <v>23.869322</v>
      </c>
      <c r="S44">
        <v>15.116548999999999</v>
      </c>
      <c r="T44">
        <v>0</v>
      </c>
      <c r="U44">
        <v>338.36615999999998</v>
      </c>
      <c r="V44">
        <v>10.76702</v>
      </c>
      <c r="W44">
        <v>19.689861000000001</v>
      </c>
      <c r="X44">
        <v>130.94438299999999</v>
      </c>
      <c r="Y44">
        <v>0</v>
      </c>
      <c r="Z44">
        <v>12.709129000000001</v>
      </c>
      <c r="AA44">
        <v>0</v>
      </c>
      <c r="AB44">
        <v>25.539342000000001</v>
      </c>
      <c r="AC44">
        <v>18.767267</v>
      </c>
      <c r="AD44">
        <v>35.479312</v>
      </c>
      <c r="AE44">
        <v>47.933684999999997</v>
      </c>
      <c r="AF44">
        <v>8.6042299999999994</v>
      </c>
      <c r="AG44">
        <v>36.036541</v>
      </c>
      <c r="AH44">
        <v>148.29110900000001</v>
      </c>
      <c r="AI44">
        <v>13.577309</v>
      </c>
      <c r="AJ44">
        <v>0</v>
      </c>
      <c r="AK44">
        <v>48.724727000000001</v>
      </c>
      <c r="AL44">
        <v>76.951915999999997</v>
      </c>
      <c r="AM44">
        <v>0</v>
      </c>
      <c r="AN44">
        <v>0.57500200000000001</v>
      </c>
      <c r="AO44">
        <v>27.936115000000001</v>
      </c>
      <c r="AP44">
        <v>11.178518</v>
      </c>
      <c r="AQ44">
        <v>0</v>
      </c>
      <c r="AR44">
        <v>45.493631999999998</v>
      </c>
      <c r="AS44">
        <v>30.927703000000001</v>
      </c>
      <c r="AT44">
        <v>14.540896999999999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70.069999999999993</v>
      </c>
      <c r="BA44">
        <f t="shared" si="1"/>
        <v>2133.6647869999997</v>
      </c>
      <c r="BD44">
        <v>21.82</v>
      </c>
      <c r="BE44">
        <v>3.69</v>
      </c>
      <c r="BF44">
        <v>0.71</v>
      </c>
      <c r="BG44">
        <v>1.79</v>
      </c>
      <c r="BH44">
        <v>5.42</v>
      </c>
      <c r="BI44">
        <v>4.46</v>
      </c>
      <c r="BJ44">
        <v>2.9</v>
      </c>
      <c r="BK44">
        <v>3.84</v>
      </c>
      <c r="BL44">
        <v>0.94</v>
      </c>
      <c r="BM44">
        <v>0</v>
      </c>
      <c r="BN44">
        <v>0.48</v>
      </c>
      <c r="BO44">
        <v>14.54</v>
      </c>
      <c r="BP44">
        <v>3.73</v>
      </c>
      <c r="BQ44">
        <v>4.28</v>
      </c>
      <c r="BR44">
        <v>1.05</v>
      </c>
      <c r="BS44">
        <v>0.42</v>
      </c>
      <c r="BT44">
        <v>0</v>
      </c>
      <c r="BU44">
        <v>0</v>
      </c>
      <c r="BV44">
        <v>0</v>
      </c>
      <c r="BW44">
        <f t="shared" si="2"/>
        <v>70.069999999999993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180.13752400000001</v>
      </c>
      <c r="L45">
        <v>328.510176</v>
      </c>
      <c r="M45">
        <v>44.601599999999998</v>
      </c>
      <c r="N45">
        <v>114.53400000000001</v>
      </c>
      <c r="O45">
        <v>119.90619</v>
      </c>
      <c r="P45">
        <v>120.7152</v>
      </c>
      <c r="Q45">
        <v>13.170368</v>
      </c>
      <c r="R45">
        <v>23.869322</v>
      </c>
      <c r="S45">
        <v>15.116548999999999</v>
      </c>
      <c r="T45">
        <v>0</v>
      </c>
      <c r="U45">
        <v>338.36615999999998</v>
      </c>
      <c r="V45">
        <v>10.76702</v>
      </c>
      <c r="W45">
        <v>19.689861000000001</v>
      </c>
      <c r="X45">
        <v>124.157183</v>
      </c>
      <c r="Y45">
        <v>0</v>
      </c>
      <c r="Z45">
        <v>12.709129000000001</v>
      </c>
      <c r="AA45">
        <v>0</v>
      </c>
      <c r="AB45">
        <v>25.539342000000001</v>
      </c>
      <c r="AC45">
        <v>18.767267</v>
      </c>
      <c r="AD45">
        <v>35.479312</v>
      </c>
      <c r="AE45">
        <v>47.933684999999997</v>
      </c>
      <c r="AF45">
        <v>8.6042299999999994</v>
      </c>
      <c r="AG45">
        <v>36.036541</v>
      </c>
      <c r="AH45">
        <v>148.29110900000001</v>
      </c>
      <c r="AI45">
        <v>13.577309</v>
      </c>
      <c r="AJ45">
        <v>0</v>
      </c>
      <c r="AK45">
        <v>48.724727000000001</v>
      </c>
      <c r="AL45">
        <v>76.951915999999997</v>
      </c>
      <c r="AM45">
        <v>0</v>
      </c>
      <c r="AN45">
        <v>0.57500200000000001</v>
      </c>
      <c r="AO45">
        <v>27.936115000000001</v>
      </c>
      <c r="AP45">
        <v>11.178518</v>
      </c>
      <c r="AQ45">
        <v>0</v>
      </c>
      <c r="AR45">
        <v>45.493631999999998</v>
      </c>
      <c r="AS45">
        <v>30.927703000000001</v>
      </c>
      <c r="AT45">
        <v>14.540896999999999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70.17</v>
      </c>
      <c r="BA45">
        <f t="shared" si="1"/>
        <v>2126.9775869999999</v>
      </c>
      <c r="BD45">
        <v>21.82</v>
      </c>
      <c r="BE45">
        <v>3.69</v>
      </c>
      <c r="BF45">
        <v>0.81</v>
      </c>
      <c r="BG45">
        <v>1.79</v>
      </c>
      <c r="BH45">
        <v>5.42</v>
      </c>
      <c r="BI45">
        <v>4.46</v>
      </c>
      <c r="BJ45">
        <v>2.9</v>
      </c>
      <c r="BK45">
        <v>3.84</v>
      </c>
      <c r="BL45">
        <v>0.94</v>
      </c>
      <c r="BM45">
        <v>0</v>
      </c>
      <c r="BN45">
        <v>0.48</v>
      </c>
      <c r="BO45">
        <v>14.54</v>
      </c>
      <c r="BP45">
        <v>3.73</v>
      </c>
      <c r="BQ45">
        <v>4.28</v>
      </c>
      <c r="BR45">
        <v>1.05</v>
      </c>
      <c r="BS45">
        <v>0.42</v>
      </c>
      <c r="BT45">
        <v>0</v>
      </c>
      <c r="BU45">
        <v>0</v>
      </c>
      <c r="BV45">
        <v>0</v>
      </c>
      <c r="BW45">
        <f t="shared" si="2"/>
        <v>70.17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180.13752400000001</v>
      </c>
      <c r="L46">
        <v>328.510176</v>
      </c>
      <c r="M46">
        <v>44.601599999999998</v>
      </c>
      <c r="N46">
        <v>114.53400000000001</v>
      </c>
      <c r="O46">
        <v>119.90619</v>
      </c>
      <c r="P46">
        <v>120.7152</v>
      </c>
      <c r="Q46">
        <v>13.170368</v>
      </c>
      <c r="R46">
        <v>23.869322</v>
      </c>
      <c r="S46">
        <v>15.116548999999999</v>
      </c>
      <c r="T46">
        <v>0</v>
      </c>
      <c r="U46">
        <v>338.36615999999998</v>
      </c>
      <c r="V46">
        <v>14.64542</v>
      </c>
      <c r="W46">
        <v>19.689861000000001</v>
      </c>
      <c r="X46">
        <v>124.157183</v>
      </c>
      <c r="Y46">
        <v>0</v>
      </c>
      <c r="Z46">
        <v>12.709129000000001</v>
      </c>
      <c r="AA46">
        <v>0</v>
      </c>
      <c r="AB46">
        <v>25.539342000000001</v>
      </c>
      <c r="AC46">
        <v>18.767267</v>
      </c>
      <c r="AD46">
        <v>35.479312</v>
      </c>
      <c r="AE46">
        <v>47.933684999999997</v>
      </c>
      <c r="AF46">
        <v>8.6042299999999994</v>
      </c>
      <c r="AG46">
        <v>36.036541</v>
      </c>
      <c r="AH46">
        <v>148.29110900000001</v>
      </c>
      <c r="AI46">
        <v>13.577309</v>
      </c>
      <c r="AJ46">
        <v>0</v>
      </c>
      <c r="AK46">
        <v>48.724727000000001</v>
      </c>
      <c r="AL46">
        <v>76.951915999999997</v>
      </c>
      <c r="AM46">
        <v>0</v>
      </c>
      <c r="AN46">
        <v>0.57500200000000001</v>
      </c>
      <c r="AO46">
        <v>27.936115000000001</v>
      </c>
      <c r="AP46">
        <v>11.178518</v>
      </c>
      <c r="AQ46">
        <v>0</v>
      </c>
      <c r="AR46">
        <v>45.493631999999998</v>
      </c>
      <c r="AS46">
        <v>30.927703000000001</v>
      </c>
      <c r="AT46">
        <v>14.540896999999999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70.17</v>
      </c>
      <c r="BA46">
        <f t="shared" si="1"/>
        <v>2130.8559869999999</v>
      </c>
      <c r="BD46">
        <v>21.82</v>
      </c>
      <c r="BE46">
        <v>3.69</v>
      </c>
      <c r="BF46">
        <v>0.81</v>
      </c>
      <c r="BG46">
        <v>1.79</v>
      </c>
      <c r="BH46">
        <v>5.42</v>
      </c>
      <c r="BI46">
        <v>4.46</v>
      </c>
      <c r="BJ46">
        <v>2.9</v>
      </c>
      <c r="BK46">
        <v>3.84</v>
      </c>
      <c r="BL46">
        <v>0.94</v>
      </c>
      <c r="BM46">
        <v>0</v>
      </c>
      <c r="BN46">
        <v>0.48</v>
      </c>
      <c r="BO46">
        <v>14.54</v>
      </c>
      <c r="BP46">
        <v>3.73</v>
      </c>
      <c r="BQ46">
        <v>4.28</v>
      </c>
      <c r="BR46">
        <v>1.05</v>
      </c>
      <c r="BS46">
        <v>0.42</v>
      </c>
      <c r="BT46">
        <v>0</v>
      </c>
      <c r="BU46">
        <v>0</v>
      </c>
      <c r="BV46">
        <v>0</v>
      </c>
      <c r="BW46">
        <f t="shared" si="2"/>
        <v>70.17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180.13752400000001</v>
      </c>
      <c r="L47">
        <v>328.510176</v>
      </c>
      <c r="M47">
        <v>44.601599999999998</v>
      </c>
      <c r="N47">
        <v>114.53400000000001</v>
      </c>
      <c r="O47">
        <v>119.90619</v>
      </c>
      <c r="P47">
        <v>120.7152</v>
      </c>
      <c r="Q47">
        <v>17.722058000000001</v>
      </c>
      <c r="R47">
        <v>33.570461000000002</v>
      </c>
      <c r="S47">
        <v>21.027715000000001</v>
      </c>
      <c r="T47">
        <v>0</v>
      </c>
      <c r="U47">
        <v>338.36615999999998</v>
      </c>
      <c r="V47">
        <v>14.64542</v>
      </c>
      <c r="W47">
        <v>19.689861000000001</v>
      </c>
      <c r="X47">
        <v>124.157183</v>
      </c>
      <c r="Y47">
        <v>0</v>
      </c>
      <c r="Z47">
        <v>12.709129000000001</v>
      </c>
      <c r="AA47">
        <v>0</v>
      </c>
      <c r="AB47">
        <v>25.539342000000001</v>
      </c>
      <c r="AC47">
        <v>18.767267</v>
      </c>
      <c r="AD47">
        <v>35.479312</v>
      </c>
      <c r="AE47">
        <v>47.933684999999997</v>
      </c>
      <c r="AF47">
        <v>8.6042299999999994</v>
      </c>
      <c r="AG47">
        <v>36.036541</v>
      </c>
      <c r="AH47">
        <v>148.29110900000001</v>
      </c>
      <c r="AI47">
        <v>3.0857519999999998</v>
      </c>
      <c r="AJ47">
        <v>0</v>
      </c>
      <c r="AK47">
        <v>48.724727000000001</v>
      </c>
      <c r="AL47">
        <v>76.951915999999997</v>
      </c>
      <c r="AM47">
        <v>0</v>
      </c>
      <c r="AN47">
        <v>0.57500200000000001</v>
      </c>
      <c r="AO47">
        <v>27.936115000000001</v>
      </c>
      <c r="AP47">
        <v>11.178518</v>
      </c>
      <c r="AQ47">
        <v>0</v>
      </c>
      <c r="AR47">
        <v>37.465344000000002</v>
      </c>
      <c r="AS47">
        <v>30.927703000000001</v>
      </c>
      <c r="AT47">
        <v>14.540896999999999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70.069999999999993</v>
      </c>
      <c r="BA47">
        <f t="shared" si="1"/>
        <v>2132.4001370000001</v>
      </c>
      <c r="BD47">
        <v>21.82</v>
      </c>
      <c r="BE47">
        <v>3.69</v>
      </c>
      <c r="BF47">
        <v>0.71</v>
      </c>
      <c r="BG47">
        <v>1.79</v>
      </c>
      <c r="BH47">
        <v>5.42</v>
      </c>
      <c r="BI47">
        <v>4.46</v>
      </c>
      <c r="BJ47">
        <v>2.9</v>
      </c>
      <c r="BK47">
        <v>3.84</v>
      </c>
      <c r="BL47">
        <v>0.94</v>
      </c>
      <c r="BM47">
        <v>0</v>
      </c>
      <c r="BN47">
        <v>0.48</v>
      </c>
      <c r="BO47">
        <v>14.54</v>
      </c>
      <c r="BP47">
        <v>3.73</v>
      </c>
      <c r="BQ47">
        <v>4.28</v>
      </c>
      <c r="BR47">
        <v>1.05</v>
      </c>
      <c r="BS47">
        <v>0.42</v>
      </c>
      <c r="BT47">
        <v>0</v>
      </c>
      <c r="BU47">
        <v>0</v>
      </c>
      <c r="BV47">
        <v>0</v>
      </c>
      <c r="BW47">
        <f t="shared" si="2"/>
        <v>70.069999999999993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180.13752400000001</v>
      </c>
      <c r="L48">
        <v>328.510176</v>
      </c>
      <c r="M48">
        <v>44.601599999999998</v>
      </c>
      <c r="N48">
        <v>114.53400000000001</v>
      </c>
      <c r="O48">
        <v>119.90619</v>
      </c>
      <c r="P48">
        <v>120.7152</v>
      </c>
      <c r="Q48">
        <v>17.722058000000001</v>
      </c>
      <c r="R48">
        <v>33.570461000000002</v>
      </c>
      <c r="S48">
        <v>21.027715000000001</v>
      </c>
      <c r="T48">
        <v>0</v>
      </c>
      <c r="U48">
        <v>338.36615999999998</v>
      </c>
      <c r="V48">
        <v>14.64542</v>
      </c>
      <c r="W48">
        <v>19.689861000000001</v>
      </c>
      <c r="X48">
        <v>124.157183</v>
      </c>
      <c r="Y48">
        <v>0</v>
      </c>
      <c r="Z48">
        <v>12.709129000000001</v>
      </c>
      <c r="AA48">
        <v>0</v>
      </c>
      <c r="AB48">
        <v>25.539342000000001</v>
      </c>
      <c r="AC48">
        <v>18.767267</v>
      </c>
      <c r="AD48">
        <v>35.479312</v>
      </c>
      <c r="AE48">
        <v>47.933684999999997</v>
      </c>
      <c r="AF48">
        <v>8.6042299999999994</v>
      </c>
      <c r="AG48">
        <v>36.036541</v>
      </c>
      <c r="AH48">
        <v>148.29110900000001</v>
      </c>
      <c r="AI48">
        <v>3.0857519999999998</v>
      </c>
      <c r="AJ48">
        <v>0</v>
      </c>
      <c r="AK48">
        <v>48.724727000000001</v>
      </c>
      <c r="AL48">
        <v>76.951915999999997</v>
      </c>
      <c r="AM48">
        <v>0</v>
      </c>
      <c r="AN48">
        <v>0.57500200000000001</v>
      </c>
      <c r="AO48">
        <v>27.936115000000001</v>
      </c>
      <c r="AP48">
        <v>11.178518</v>
      </c>
      <c r="AQ48">
        <v>0</v>
      </c>
      <c r="AR48">
        <v>37.465344000000002</v>
      </c>
      <c r="AS48">
        <v>30.927703000000001</v>
      </c>
      <c r="AT48">
        <v>14.540896999999999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70.099999999999994</v>
      </c>
      <c r="BA48">
        <f t="shared" si="1"/>
        <v>2132.4301369999998</v>
      </c>
      <c r="BD48">
        <v>21.82</v>
      </c>
      <c r="BE48">
        <v>3.69</v>
      </c>
      <c r="BF48">
        <v>0.74</v>
      </c>
      <c r="BG48">
        <v>1.79</v>
      </c>
      <c r="BH48">
        <v>5.42</v>
      </c>
      <c r="BI48">
        <v>4.46</v>
      </c>
      <c r="BJ48">
        <v>2.9</v>
      </c>
      <c r="BK48">
        <v>3.84</v>
      </c>
      <c r="BL48">
        <v>0.94</v>
      </c>
      <c r="BM48">
        <v>0</v>
      </c>
      <c r="BN48">
        <v>0.48</v>
      </c>
      <c r="BO48">
        <v>14.54</v>
      </c>
      <c r="BP48">
        <v>3.73</v>
      </c>
      <c r="BQ48">
        <v>4.28</v>
      </c>
      <c r="BR48">
        <v>1.05</v>
      </c>
      <c r="BS48">
        <v>0.42</v>
      </c>
      <c r="BT48">
        <v>0</v>
      </c>
      <c r="BU48">
        <v>0</v>
      </c>
      <c r="BV48">
        <v>0</v>
      </c>
      <c r="BW48">
        <f t="shared" si="2"/>
        <v>70.099999999999994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161.60323199999999</v>
      </c>
      <c r="L49">
        <v>326.57097599999997</v>
      </c>
      <c r="M49">
        <v>44.601599999999998</v>
      </c>
      <c r="N49">
        <v>114.53400000000001</v>
      </c>
      <c r="O49">
        <v>119.90619</v>
      </c>
      <c r="P49">
        <v>120.7152</v>
      </c>
      <c r="Q49">
        <v>17.722058000000001</v>
      </c>
      <c r="R49">
        <v>33.570461000000002</v>
      </c>
      <c r="S49">
        <v>21.027715000000001</v>
      </c>
      <c r="T49">
        <v>0</v>
      </c>
      <c r="U49">
        <v>338.36615999999998</v>
      </c>
      <c r="V49">
        <v>14.64542</v>
      </c>
      <c r="W49">
        <v>19.689861000000001</v>
      </c>
      <c r="X49">
        <v>124.157183</v>
      </c>
      <c r="Y49">
        <v>0</v>
      </c>
      <c r="Z49">
        <v>12.709129000000001</v>
      </c>
      <c r="AA49">
        <v>0</v>
      </c>
      <c r="AB49">
        <v>25.539342000000001</v>
      </c>
      <c r="AC49">
        <v>18.767267</v>
      </c>
      <c r="AD49">
        <v>35.479312</v>
      </c>
      <c r="AE49">
        <v>47.933684999999997</v>
      </c>
      <c r="AF49">
        <v>8.6042299999999994</v>
      </c>
      <c r="AG49">
        <v>36.036541</v>
      </c>
      <c r="AH49">
        <v>148.29110900000001</v>
      </c>
      <c r="AI49">
        <v>3.0857519999999998</v>
      </c>
      <c r="AJ49">
        <v>0</v>
      </c>
      <c r="AK49">
        <v>48.724727000000001</v>
      </c>
      <c r="AL49">
        <v>76.951915999999997</v>
      </c>
      <c r="AM49">
        <v>0</v>
      </c>
      <c r="AN49">
        <v>0.57500200000000001</v>
      </c>
      <c r="AO49">
        <v>27.936115000000001</v>
      </c>
      <c r="AP49">
        <v>11.178518</v>
      </c>
      <c r="AQ49">
        <v>0</v>
      </c>
      <c r="AR49">
        <v>42.817535999999997</v>
      </c>
      <c r="AS49">
        <v>30.927703000000001</v>
      </c>
      <c r="AT49">
        <v>14.540896999999999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70.149999999999991</v>
      </c>
      <c r="BA49">
        <f t="shared" si="1"/>
        <v>2117.3588370000002</v>
      </c>
      <c r="BD49">
        <v>21.82</v>
      </c>
      <c r="BE49">
        <v>3.69</v>
      </c>
      <c r="BF49">
        <v>0.79</v>
      </c>
      <c r="BG49">
        <v>1.79</v>
      </c>
      <c r="BH49">
        <v>5.42</v>
      </c>
      <c r="BI49">
        <v>4.46</v>
      </c>
      <c r="BJ49">
        <v>2.9</v>
      </c>
      <c r="BK49">
        <v>3.84</v>
      </c>
      <c r="BL49">
        <v>0.94</v>
      </c>
      <c r="BM49">
        <v>0</v>
      </c>
      <c r="BN49">
        <v>0.48</v>
      </c>
      <c r="BO49">
        <v>14.54</v>
      </c>
      <c r="BP49">
        <v>3.73</v>
      </c>
      <c r="BQ49">
        <v>4.28</v>
      </c>
      <c r="BR49">
        <v>1.05</v>
      </c>
      <c r="BS49">
        <v>0.42</v>
      </c>
      <c r="BT49">
        <v>0</v>
      </c>
      <c r="BU49">
        <v>0</v>
      </c>
      <c r="BV49">
        <v>0</v>
      </c>
      <c r="BW49">
        <f t="shared" si="2"/>
        <v>70.149999999999991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137.76076800000001</v>
      </c>
      <c r="L50">
        <v>326.57097599999997</v>
      </c>
      <c r="M50">
        <v>44.601599999999998</v>
      </c>
      <c r="N50">
        <v>114.53400000000001</v>
      </c>
      <c r="O50">
        <v>119.90619</v>
      </c>
      <c r="P50">
        <v>120.7152</v>
      </c>
      <c r="Q50">
        <v>17.722058000000001</v>
      </c>
      <c r="R50">
        <v>33.570461000000002</v>
      </c>
      <c r="S50">
        <v>21.027715000000001</v>
      </c>
      <c r="T50">
        <v>0</v>
      </c>
      <c r="U50">
        <v>338.36615999999998</v>
      </c>
      <c r="V50">
        <v>14.64542</v>
      </c>
      <c r="W50">
        <v>19.689861000000001</v>
      </c>
      <c r="X50">
        <v>124.157183</v>
      </c>
      <c r="Y50">
        <v>0</v>
      </c>
      <c r="Z50">
        <v>12.709129000000001</v>
      </c>
      <c r="AA50">
        <v>0</v>
      </c>
      <c r="AB50">
        <v>25.539342000000001</v>
      </c>
      <c r="AC50">
        <v>18.767267</v>
      </c>
      <c r="AD50">
        <v>35.479312</v>
      </c>
      <c r="AE50">
        <v>47.933684999999997</v>
      </c>
      <c r="AF50">
        <v>8.6042299999999994</v>
      </c>
      <c r="AG50">
        <v>36.036541</v>
      </c>
      <c r="AH50">
        <v>148.29110900000001</v>
      </c>
      <c r="AI50">
        <v>3.0857519999999998</v>
      </c>
      <c r="AJ50">
        <v>0</v>
      </c>
      <c r="AK50">
        <v>48.724727000000001</v>
      </c>
      <c r="AL50">
        <v>76.951915999999997</v>
      </c>
      <c r="AM50">
        <v>0</v>
      </c>
      <c r="AN50">
        <v>0.57500200000000001</v>
      </c>
      <c r="AO50">
        <v>27.936115000000001</v>
      </c>
      <c r="AP50">
        <v>11.178518</v>
      </c>
      <c r="AQ50">
        <v>0</v>
      </c>
      <c r="AR50">
        <v>42.817535999999997</v>
      </c>
      <c r="AS50">
        <v>30.927703000000001</v>
      </c>
      <c r="AT50">
        <v>12.783206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70.17</v>
      </c>
      <c r="BA50">
        <f t="shared" si="1"/>
        <v>2091.7786820000001</v>
      </c>
      <c r="BD50">
        <v>21.82</v>
      </c>
      <c r="BE50">
        <v>3.69</v>
      </c>
      <c r="BF50">
        <v>0.81</v>
      </c>
      <c r="BG50">
        <v>1.79</v>
      </c>
      <c r="BH50">
        <v>5.42</v>
      </c>
      <c r="BI50">
        <v>4.46</v>
      </c>
      <c r="BJ50">
        <v>2.9</v>
      </c>
      <c r="BK50">
        <v>3.84</v>
      </c>
      <c r="BL50">
        <v>0.94</v>
      </c>
      <c r="BM50">
        <v>0</v>
      </c>
      <c r="BN50">
        <v>0.48</v>
      </c>
      <c r="BO50">
        <v>14.54</v>
      </c>
      <c r="BP50">
        <v>3.73</v>
      </c>
      <c r="BQ50">
        <v>4.28</v>
      </c>
      <c r="BR50">
        <v>1.05</v>
      </c>
      <c r="BS50">
        <v>0.42</v>
      </c>
      <c r="BT50">
        <v>0</v>
      </c>
      <c r="BU50">
        <v>0</v>
      </c>
      <c r="BV50">
        <v>0</v>
      </c>
      <c r="BW50">
        <f t="shared" si="2"/>
        <v>70.17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115.094235</v>
      </c>
      <c r="L51">
        <v>419.97254400000003</v>
      </c>
      <c r="M51">
        <v>44.601599999999998</v>
      </c>
      <c r="N51">
        <v>114.53400000000001</v>
      </c>
      <c r="O51">
        <v>119.90619</v>
      </c>
      <c r="P51">
        <v>121.76964</v>
      </c>
      <c r="Q51">
        <v>17.722058000000001</v>
      </c>
      <c r="R51">
        <v>33.570461000000002</v>
      </c>
      <c r="S51">
        <v>21.027715000000001</v>
      </c>
      <c r="T51">
        <v>0</v>
      </c>
      <c r="U51">
        <v>338.36615999999998</v>
      </c>
      <c r="V51">
        <v>14.64542</v>
      </c>
      <c r="W51">
        <v>22.494274000000001</v>
      </c>
      <c r="X51">
        <v>143.00620699999999</v>
      </c>
      <c r="Y51">
        <v>0</v>
      </c>
      <c r="Z51">
        <v>12.709129000000001</v>
      </c>
      <c r="AA51">
        <v>0</v>
      </c>
      <c r="AB51">
        <v>25.539342000000001</v>
      </c>
      <c r="AC51">
        <v>18.767267</v>
      </c>
      <c r="AD51">
        <v>35.479312</v>
      </c>
      <c r="AE51">
        <v>47.933684999999997</v>
      </c>
      <c r="AF51">
        <v>8.6042299999999994</v>
      </c>
      <c r="AG51">
        <v>36.036541</v>
      </c>
      <c r="AH51">
        <v>148.29110900000001</v>
      </c>
      <c r="AI51">
        <v>13.577309</v>
      </c>
      <c r="AJ51">
        <v>0</v>
      </c>
      <c r="AK51">
        <v>48.724727000000001</v>
      </c>
      <c r="AL51">
        <v>76.951915999999997</v>
      </c>
      <c r="AM51">
        <v>0</v>
      </c>
      <c r="AN51">
        <v>0.57500200000000001</v>
      </c>
      <c r="AO51">
        <v>27.936115000000001</v>
      </c>
      <c r="AP51">
        <v>11.178518</v>
      </c>
      <c r="AQ51">
        <v>0</v>
      </c>
      <c r="AR51">
        <v>42.817535999999997</v>
      </c>
      <c r="AS51">
        <v>30.927703000000001</v>
      </c>
      <c r="AT51">
        <v>14.540896999999999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70.180000000000007</v>
      </c>
      <c r="BA51">
        <f t="shared" si="1"/>
        <v>2197.480841999999</v>
      </c>
      <c r="BD51">
        <v>21.82</v>
      </c>
      <c r="BE51">
        <v>3.69</v>
      </c>
      <c r="BF51">
        <v>0.81</v>
      </c>
      <c r="BG51">
        <v>1.79</v>
      </c>
      <c r="BH51">
        <v>5.42</v>
      </c>
      <c r="BI51">
        <v>4.46</v>
      </c>
      <c r="BJ51">
        <v>2.9</v>
      </c>
      <c r="BK51">
        <v>3.84</v>
      </c>
      <c r="BL51">
        <v>0.94</v>
      </c>
      <c r="BM51">
        <v>0</v>
      </c>
      <c r="BN51">
        <v>0.48</v>
      </c>
      <c r="BO51">
        <v>14.54</v>
      </c>
      <c r="BP51">
        <v>3.73</v>
      </c>
      <c r="BQ51">
        <v>4.28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70.180000000000007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132.21737100000001</v>
      </c>
      <c r="L52">
        <v>468.13257599999997</v>
      </c>
      <c r="M52">
        <v>44.601599999999998</v>
      </c>
      <c r="N52">
        <v>114.53400000000001</v>
      </c>
      <c r="O52">
        <v>119.90619</v>
      </c>
      <c r="P52">
        <v>121.76964</v>
      </c>
      <c r="Q52">
        <v>17.722058000000001</v>
      </c>
      <c r="R52">
        <v>33.570461000000002</v>
      </c>
      <c r="S52">
        <v>21.027715000000001</v>
      </c>
      <c r="T52">
        <v>0</v>
      </c>
      <c r="U52">
        <v>338.36615999999998</v>
      </c>
      <c r="V52">
        <v>14.64542</v>
      </c>
      <c r="W52">
        <v>22.494274000000001</v>
      </c>
      <c r="X52">
        <v>143.00620699999999</v>
      </c>
      <c r="Y52">
        <v>0</v>
      </c>
      <c r="Z52">
        <v>12.709129000000001</v>
      </c>
      <c r="AA52">
        <v>0</v>
      </c>
      <c r="AB52">
        <v>25.539342000000001</v>
      </c>
      <c r="AC52">
        <v>18.767267</v>
      </c>
      <c r="AD52">
        <v>35.479312</v>
      </c>
      <c r="AE52">
        <v>47.933684999999997</v>
      </c>
      <c r="AF52">
        <v>8.6042299999999994</v>
      </c>
      <c r="AG52">
        <v>36.036541</v>
      </c>
      <c r="AH52">
        <v>148.29110900000001</v>
      </c>
      <c r="AI52">
        <v>13.577309</v>
      </c>
      <c r="AJ52">
        <v>0</v>
      </c>
      <c r="AK52">
        <v>48.724727000000001</v>
      </c>
      <c r="AL52">
        <v>76.951915999999997</v>
      </c>
      <c r="AM52">
        <v>0</v>
      </c>
      <c r="AN52">
        <v>0.57500200000000001</v>
      </c>
      <c r="AO52">
        <v>27.936115000000001</v>
      </c>
      <c r="AP52">
        <v>11.178518</v>
      </c>
      <c r="AQ52">
        <v>0</v>
      </c>
      <c r="AR52">
        <v>42.817535999999997</v>
      </c>
      <c r="AS52">
        <v>30.927703000000001</v>
      </c>
      <c r="AT52">
        <v>14.540896999999999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70.180000000000007</v>
      </c>
      <c r="BA52">
        <f t="shared" si="1"/>
        <v>2262.7640099999994</v>
      </c>
      <c r="BD52">
        <v>21.82</v>
      </c>
      <c r="BE52">
        <v>3.69</v>
      </c>
      <c r="BF52">
        <v>0.81</v>
      </c>
      <c r="BG52">
        <v>1.79</v>
      </c>
      <c r="BH52">
        <v>5.42</v>
      </c>
      <c r="BI52">
        <v>4.46</v>
      </c>
      <c r="BJ52">
        <v>2.9</v>
      </c>
      <c r="BK52">
        <v>3.84</v>
      </c>
      <c r="BL52">
        <v>0.94</v>
      </c>
      <c r="BM52">
        <v>0</v>
      </c>
      <c r="BN52">
        <v>0.48</v>
      </c>
      <c r="BO52">
        <v>14.54</v>
      </c>
      <c r="BP52">
        <v>3.73</v>
      </c>
      <c r="BQ52">
        <v>4.28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70.180000000000007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159.91884300000001</v>
      </c>
      <c r="L53">
        <v>487.52457600000002</v>
      </c>
      <c r="M53">
        <v>44.601599999999998</v>
      </c>
      <c r="N53">
        <v>114.53400000000001</v>
      </c>
      <c r="O53">
        <v>119.90619</v>
      </c>
      <c r="P53">
        <v>121.76964</v>
      </c>
      <c r="Q53">
        <v>17.722058000000001</v>
      </c>
      <c r="R53">
        <v>33.570461000000002</v>
      </c>
      <c r="S53">
        <v>21.027715000000001</v>
      </c>
      <c r="T53">
        <v>0</v>
      </c>
      <c r="U53">
        <v>338.36615999999998</v>
      </c>
      <c r="V53">
        <v>14.64542</v>
      </c>
      <c r="W53">
        <v>22.494274000000001</v>
      </c>
      <c r="X53">
        <v>143.00620699999999</v>
      </c>
      <c r="Y53">
        <v>0</v>
      </c>
      <c r="Z53">
        <v>12.709129000000001</v>
      </c>
      <c r="AA53">
        <v>0</v>
      </c>
      <c r="AB53">
        <v>25.539342000000001</v>
      </c>
      <c r="AC53">
        <v>18.767267</v>
      </c>
      <c r="AD53">
        <v>35.479312</v>
      </c>
      <c r="AE53">
        <v>47.933684999999997</v>
      </c>
      <c r="AF53">
        <v>8.6042299999999994</v>
      </c>
      <c r="AG53">
        <v>36.036541</v>
      </c>
      <c r="AH53">
        <v>148.29110900000001</v>
      </c>
      <c r="AI53">
        <v>13.577309</v>
      </c>
      <c r="AJ53">
        <v>0</v>
      </c>
      <c r="AK53">
        <v>48.724727000000001</v>
      </c>
      <c r="AL53">
        <v>76.951915999999997</v>
      </c>
      <c r="AM53">
        <v>0</v>
      </c>
      <c r="AN53">
        <v>0.57500200000000001</v>
      </c>
      <c r="AO53">
        <v>27.936115000000001</v>
      </c>
      <c r="AP53">
        <v>11.178518</v>
      </c>
      <c r="AQ53">
        <v>0</v>
      </c>
      <c r="AR53">
        <v>49.775385999999997</v>
      </c>
      <c r="AS53">
        <v>30.927703000000001</v>
      </c>
      <c r="AT53">
        <v>14.540896999999999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70.180000000000007</v>
      </c>
      <c r="BA53">
        <f t="shared" si="1"/>
        <v>2316.8153319999997</v>
      </c>
      <c r="BD53">
        <v>21.82</v>
      </c>
      <c r="BE53">
        <v>3.69</v>
      </c>
      <c r="BF53">
        <v>0.81</v>
      </c>
      <c r="BG53">
        <v>1.79</v>
      </c>
      <c r="BH53">
        <v>5.42</v>
      </c>
      <c r="BI53">
        <v>4.46</v>
      </c>
      <c r="BJ53">
        <v>2.9</v>
      </c>
      <c r="BK53">
        <v>3.84</v>
      </c>
      <c r="BL53">
        <v>0.94</v>
      </c>
      <c r="BM53">
        <v>0</v>
      </c>
      <c r="BN53">
        <v>0.48</v>
      </c>
      <c r="BO53">
        <v>14.54</v>
      </c>
      <c r="BP53">
        <v>3.73</v>
      </c>
      <c r="BQ53">
        <v>4.28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70.180000000000007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133.04153099999999</v>
      </c>
      <c r="L54">
        <v>427.02153600000003</v>
      </c>
      <c r="M54">
        <v>44.601599999999998</v>
      </c>
      <c r="N54">
        <v>114.53400000000001</v>
      </c>
      <c r="O54">
        <v>119.90619</v>
      </c>
      <c r="P54">
        <v>121.76964</v>
      </c>
      <c r="Q54">
        <v>17.722058000000001</v>
      </c>
      <c r="R54">
        <v>33.570461000000002</v>
      </c>
      <c r="S54">
        <v>21.027715000000001</v>
      </c>
      <c r="T54">
        <v>0</v>
      </c>
      <c r="U54">
        <v>338.36615999999998</v>
      </c>
      <c r="V54">
        <v>14.64542</v>
      </c>
      <c r="W54">
        <v>22.494274000000001</v>
      </c>
      <c r="X54">
        <v>143.00620699999999</v>
      </c>
      <c r="Y54">
        <v>0</v>
      </c>
      <c r="Z54">
        <v>12.709129000000001</v>
      </c>
      <c r="AA54">
        <v>0</v>
      </c>
      <c r="AB54">
        <v>25.539342000000001</v>
      </c>
      <c r="AC54">
        <v>18.767267</v>
      </c>
      <c r="AD54">
        <v>35.479312</v>
      </c>
      <c r="AE54">
        <v>47.933684999999997</v>
      </c>
      <c r="AF54">
        <v>8.6042299999999994</v>
      </c>
      <c r="AG54">
        <v>36.036541</v>
      </c>
      <c r="AH54">
        <v>148.29110900000001</v>
      </c>
      <c r="AI54">
        <v>13.577309</v>
      </c>
      <c r="AJ54">
        <v>0</v>
      </c>
      <c r="AK54">
        <v>48.724727000000001</v>
      </c>
      <c r="AL54">
        <v>76.951915999999997</v>
      </c>
      <c r="AM54">
        <v>0</v>
      </c>
      <c r="AN54">
        <v>0.57500200000000001</v>
      </c>
      <c r="AO54">
        <v>27.936115000000001</v>
      </c>
      <c r="AP54">
        <v>11.178518</v>
      </c>
      <c r="AQ54">
        <v>0</v>
      </c>
      <c r="AR54">
        <v>49.775385999999997</v>
      </c>
      <c r="AS54">
        <v>30.927703000000001</v>
      </c>
      <c r="AT54">
        <v>14.540896999999999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70.03</v>
      </c>
      <c r="BA54">
        <f t="shared" si="1"/>
        <v>2229.2849799999999</v>
      </c>
      <c r="BD54">
        <v>21.82</v>
      </c>
      <c r="BE54">
        <v>3.69</v>
      </c>
      <c r="BF54">
        <v>0.81</v>
      </c>
      <c r="BG54">
        <v>1.79</v>
      </c>
      <c r="BH54">
        <v>5.42</v>
      </c>
      <c r="BI54">
        <v>4.46</v>
      </c>
      <c r="BJ54">
        <v>2.9</v>
      </c>
      <c r="BK54">
        <v>3.72</v>
      </c>
      <c r="BL54">
        <v>0.91</v>
      </c>
      <c r="BM54">
        <v>0</v>
      </c>
      <c r="BN54">
        <v>0.48</v>
      </c>
      <c r="BO54">
        <v>14.54</v>
      </c>
      <c r="BP54">
        <v>3.73</v>
      </c>
      <c r="BQ54">
        <v>4.28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70.03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82.415999999999997</v>
      </c>
      <c r="L55">
        <v>320.93759999999997</v>
      </c>
      <c r="M55">
        <v>44.601599999999998</v>
      </c>
      <c r="N55">
        <v>114.53400000000001</v>
      </c>
      <c r="O55">
        <v>119.90619</v>
      </c>
      <c r="P55">
        <v>121.76964</v>
      </c>
      <c r="Q55">
        <v>17.722058000000001</v>
      </c>
      <c r="R55">
        <v>33.570461000000002</v>
      </c>
      <c r="S55">
        <v>21.027715000000001</v>
      </c>
      <c r="T55">
        <v>0</v>
      </c>
      <c r="U55">
        <v>338.36615999999998</v>
      </c>
      <c r="V55">
        <v>14.64542</v>
      </c>
      <c r="W55">
        <v>22.494274000000001</v>
      </c>
      <c r="X55">
        <v>143.00620699999999</v>
      </c>
      <c r="Y55">
        <v>0</v>
      </c>
      <c r="Z55">
        <v>12.709129000000001</v>
      </c>
      <c r="AA55">
        <v>0</v>
      </c>
      <c r="AB55">
        <v>25.539342000000001</v>
      </c>
      <c r="AC55">
        <v>18.767267</v>
      </c>
      <c r="AD55">
        <v>35.479312</v>
      </c>
      <c r="AE55">
        <v>47.933684999999997</v>
      </c>
      <c r="AF55">
        <v>8.6042299999999994</v>
      </c>
      <c r="AG55">
        <v>36.036541</v>
      </c>
      <c r="AH55">
        <v>148.29110900000001</v>
      </c>
      <c r="AI55">
        <v>13.577309</v>
      </c>
      <c r="AJ55">
        <v>0</v>
      </c>
      <c r="AK55">
        <v>48.724727000000001</v>
      </c>
      <c r="AL55">
        <v>76.951915999999997</v>
      </c>
      <c r="AM55">
        <v>0</v>
      </c>
      <c r="AN55">
        <v>0.57500200000000001</v>
      </c>
      <c r="AO55">
        <v>27.936115000000001</v>
      </c>
      <c r="AP55">
        <v>11.178518</v>
      </c>
      <c r="AQ55">
        <v>0</v>
      </c>
      <c r="AR55">
        <v>49.775385999999997</v>
      </c>
      <c r="AS55">
        <v>30.927703000000001</v>
      </c>
      <c r="AT55">
        <v>14.540896999999999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70.03</v>
      </c>
      <c r="BA55">
        <f t="shared" si="1"/>
        <v>2072.5755129999998</v>
      </c>
      <c r="BD55">
        <v>21.82</v>
      </c>
      <c r="BE55">
        <v>3.69</v>
      </c>
      <c r="BF55">
        <v>0.81</v>
      </c>
      <c r="BG55">
        <v>1.79</v>
      </c>
      <c r="BH55">
        <v>5.42</v>
      </c>
      <c r="BI55">
        <v>4.46</v>
      </c>
      <c r="BJ55">
        <v>2.9</v>
      </c>
      <c r="BK55">
        <v>3.72</v>
      </c>
      <c r="BL55">
        <v>0.91</v>
      </c>
      <c r="BM55">
        <v>0</v>
      </c>
      <c r="BN55">
        <v>0.48</v>
      </c>
      <c r="BO55">
        <v>14.54</v>
      </c>
      <c r="BP55">
        <v>3.73</v>
      </c>
      <c r="BQ55">
        <v>4.28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70.03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118.863264</v>
      </c>
      <c r="L56">
        <v>326.57097599999997</v>
      </c>
      <c r="M56">
        <v>44.601599999999998</v>
      </c>
      <c r="N56">
        <v>114.53400000000001</v>
      </c>
      <c r="O56">
        <v>119.90619</v>
      </c>
      <c r="P56">
        <v>121.76964</v>
      </c>
      <c r="Q56">
        <v>17.722058000000001</v>
      </c>
      <c r="R56">
        <v>33.570461000000002</v>
      </c>
      <c r="S56">
        <v>21.027715000000001</v>
      </c>
      <c r="T56">
        <v>0</v>
      </c>
      <c r="U56">
        <v>338.36615999999998</v>
      </c>
      <c r="V56">
        <v>14.64542</v>
      </c>
      <c r="W56">
        <v>22.494274000000001</v>
      </c>
      <c r="X56">
        <v>143.00620699999999</v>
      </c>
      <c r="Y56">
        <v>0</v>
      </c>
      <c r="Z56">
        <v>12.709129000000001</v>
      </c>
      <c r="AA56">
        <v>0</v>
      </c>
      <c r="AB56">
        <v>25.539342000000001</v>
      </c>
      <c r="AC56">
        <v>18.767267</v>
      </c>
      <c r="AD56">
        <v>35.479312</v>
      </c>
      <c r="AE56">
        <v>47.933684999999997</v>
      </c>
      <c r="AF56">
        <v>8.6042299999999994</v>
      </c>
      <c r="AG56">
        <v>36.036541</v>
      </c>
      <c r="AH56">
        <v>148.29110900000001</v>
      </c>
      <c r="AI56">
        <v>13.577309</v>
      </c>
      <c r="AJ56">
        <v>0</v>
      </c>
      <c r="AK56">
        <v>48.724727000000001</v>
      </c>
      <c r="AL56">
        <v>76.951915999999997</v>
      </c>
      <c r="AM56">
        <v>0</v>
      </c>
      <c r="AN56">
        <v>0.57500200000000001</v>
      </c>
      <c r="AO56">
        <v>27.936115000000001</v>
      </c>
      <c r="AP56">
        <v>11.178518</v>
      </c>
      <c r="AQ56">
        <v>0</v>
      </c>
      <c r="AR56">
        <v>49.775385999999997</v>
      </c>
      <c r="AS56">
        <v>30.927703000000001</v>
      </c>
      <c r="AT56">
        <v>14.540896999999999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70.03</v>
      </c>
      <c r="BA56">
        <f t="shared" si="1"/>
        <v>2114.6561529999999</v>
      </c>
      <c r="BD56">
        <v>21.82</v>
      </c>
      <c r="BE56">
        <v>3.69</v>
      </c>
      <c r="BF56">
        <v>0.81</v>
      </c>
      <c r="BG56">
        <v>1.79</v>
      </c>
      <c r="BH56">
        <v>5.42</v>
      </c>
      <c r="BI56">
        <v>4.46</v>
      </c>
      <c r="BJ56">
        <v>2.9</v>
      </c>
      <c r="BK56">
        <v>3.72</v>
      </c>
      <c r="BL56">
        <v>0.91</v>
      </c>
      <c r="BM56">
        <v>0</v>
      </c>
      <c r="BN56">
        <v>0.48</v>
      </c>
      <c r="BO56">
        <v>14.54</v>
      </c>
      <c r="BP56">
        <v>3.73</v>
      </c>
      <c r="BQ56">
        <v>4.28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70.03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174.821595</v>
      </c>
      <c r="L57">
        <v>390.56457599999999</v>
      </c>
      <c r="M57">
        <v>44.601599999999998</v>
      </c>
      <c r="N57">
        <v>114.53400000000001</v>
      </c>
      <c r="O57">
        <v>119.90619</v>
      </c>
      <c r="P57">
        <v>121.76964</v>
      </c>
      <c r="Q57">
        <v>17.722058000000001</v>
      </c>
      <c r="R57">
        <v>33.570461000000002</v>
      </c>
      <c r="S57">
        <v>21.027715000000001</v>
      </c>
      <c r="T57">
        <v>0</v>
      </c>
      <c r="U57">
        <v>338.36615999999998</v>
      </c>
      <c r="V57">
        <v>14.64542</v>
      </c>
      <c r="W57">
        <v>22.494274000000001</v>
      </c>
      <c r="X57">
        <v>143.00620699999999</v>
      </c>
      <c r="Y57">
        <v>0</v>
      </c>
      <c r="Z57">
        <v>12.709129000000001</v>
      </c>
      <c r="AA57">
        <v>0</v>
      </c>
      <c r="AB57">
        <v>25.539342000000001</v>
      </c>
      <c r="AC57">
        <v>18.767267</v>
      </c>
      <c r="AD57">
        <v>35.479312</v>
      </c>
      <c r="AE57">
        <v>47.933684999999997</v>
      </c>
      <c r="AF57">
        <v>8.6042299999999994</v>
      </c>
      <c r="AG57">
        <v>36.036541</v>
      </c>
      <c r="AH57">
        <v>148.29110900000001</v>
      </c>
      <c r="AI57">
        <v>13.577309</v>
      </c>
      <c r="AJ57">
        <v>0</v>
      </c>
      <c r="AK57">
        <v>48.724727000000001</v>
      </c>
      <c r="AL57">
        <v>76.951915999999997</v>
      </c>
      <c r="AM57">
        <v>0</v>
      </c>
      <c r="AN57">
        <v>0.57500200000000001</v>
      </c>
      <c r="AO57">
        <v>27.936115000000001</v>
      </c>
      <c r="AP57">
        <v>11.178518</v>
      </c>
      <c r="AQ57">
        <v>0</v>
      </c>
      <c r="AR57">
        <v>49.775385999999997</v>
      </c>
      <c r="AS57">
        <v>30.927703000000001</v>
      </c>
      <c r="AT57">
        <v>12.783206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70.009999999999991</v>
      </c>
      <c r="BA57">
        <f t="shared" si="1"/>
        <v>2232.8303929999993</v>
      </c>
      <c r="BD57">
        <v>21.82</v>
      </c>
      <c r="BE57">
        <v>3.69</v>
      </c>
      <c r="BF57">
        <v>0.79</v>
      </c>
      <c r="BG57">
        <v>1.79</v>
      </c>
      <c r="BH57">
        <v>5.42</v>
      </c>
      <c r="BI57">
        <v>4.46</v>
      </c>
      <c r="BJ57">
        <v>2.9</v>
      </c>
      <c r="BK57">
        <v>3.72</v>
      </c>
      <c r="BL57">
        <v>0.91</v>
      </c>
      <c r="BM57">
        <v>0</v>
      </c>
      <c r="BN57">
        <v>0.48</v>
      </c>
      <c r="BO57">
        <v>14.54</v>
      </c>
      <c r="BP57">
        <v>3.73</v>
      </c>
      <c r="BQ57">
        <v>4.28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70.009999999999991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146.51897099999999</v>
      </c>
      <c r="L58">
        <v>458.436576</v>
      </c>
      <c r="M58">
        <v>44.601599999999998</v>
      </c>
      <c r="N58">
        <v>114.53400000000001</v>
      </c>
      <c r="O58">
        <v>119.90619</v>
      </c>
      <c r="P58">
        <v>121.76964</v>
      </c>
      <c r="Q58">
        <v>17.722058000000001</v>
      </c>
      <c r="R58">
        <v>33.570461000000002</v>
      </c>
      <c r="S58">
        <v>21.027715000000001</v>
      </c>
      <c r="T58">
        <v>0</v>
      </c>
      <c r="U58">
        <v>338.36615999999998</v>
      </c>
      <c r="V58">
        <v>14.64542</v>
      </c>
      <c r="W58">
        <v>22.494274000000001</v>
      </c>
      <c r="X58">
        <v>143.00620699999999</v>
      </c>
      <c r="Y58">
        <v>0</v>
      </c>
      <c r="Z58">
        <v>12.709129000000001</v>
      </c>
      <c r="AA58">
        <v>0</v>
      </c>
      <c r="AB58">
        <v>25.539342000000001</v>
      </c>
      <c r="AC58">
        <v>18.767267</v>
      </c>
      <c r="AD58">
        <v>35.479312</v>
      </c>
      <c r="AE58">
        <v>47.933684999999997</v>
      </c>
      <c r="AF58">
        <v>8.6042299999999994</v>
      </c>
      <c r="AG58">
        <v>36.036541</v>
      </c>
      <c r="AH58">
        <v>148.29110900000001</v>
      </c>
      <c r="AI58">
        <v>13.577309</v>
      </c>
      <c r="AJ58">
        <v>0</v>
      </c>
      <c r="AK58">
        <v>48.724727000000001</v>
      </c>
      <c r="AL58">
        <v>76.951915999999997</v>
      </c>
      <c r="AM58">
        <v>0</v>
      </c>
      <c r="AN58">
        <v>0.57500200000000001</v>
      </c>
      <c r="AO58">
        <v>27.936115000000001</v>
      </c>
      <c r="AP58">
        <v>11.178518</v>
      </c>
      <c r="AQ58">
        <v>0</v>
      </c>
      <c r="AR58">
        <v>49.775385999999997</v>
      </c>
      <c r="AS58">
        <v>30.927703000000001</v>
      </c>
      <c r="AT58">
        <v>14.540896999999999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70.009999999999991</v>
      </c>
      <c r="BA58">
        <f t="shared" si="1"/>
        <v>2274.1574599999994</v>
      </c>
      <c r="BD58">
        <v>21.82</v>
      </c>
      <c r="BE58">
        <v>3.69</v>
      </c>
      <c r="BF58">
        <v>0.79</v>
      </c>
      <c r="BG58">
        <v>1.79</v>
      </c>
      <c r="BH58">
        <v>5.42</v>
      </c>
      <c r="BI58">
        <v>4.46</v>
      </c>
      <c r="BJ58">
        <v>2.9</v>
      </c>
      <c r="BK58">
        <v>3.72</v>
      </c>
      <c r="BL58">
        <v>0.91</v>
      </c>
      <c r="BM58">
        <v>0</v>
      </c>
      <c r="BN58">
        <v>0.48</v>
      </c>
      <c r="BO58">
        <v>14.54</v>
      </c>
      <c r="BP58">
        <v>3.73</v>
      </c>
      <c r="BQ58">
        <v>4.28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70.009999999999991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151.82268300000001</v>
      </c>
      <c r="L59">
        <v>526.41329299999995</v>
      </c>
      <c r="M59">
        <v>44.601599999999998</v>
      </c>
      <c r="N59">
        <v>114.53400000000001</v>
      </c>
      <c r="O59">
        <v>119.90619</v>
      </c>
      <c r="P59">
        <v>121.76964</v>
      </c>
      <c r="Q59">
        <v>17.683274000000001</v>
      </c>
      <c r="R59">
        <v>33.512284999999999</v>
      </c>
      <c r="S59">
        <v>20.988931000000001</v>
      </c>
      <c r="T59">
        <v>0</v>
      </c>
      <c r="U59">
        <v>338.36615999999998</v>
      </c>
      <c r="V59">
        <v>19.750751999999999</v>
      </c>
      <c r="W59">
        <v>22.494274000000001</v>
      </c>
      <c r="X59">
        <v>143.03115</v>
      </c>
      <c r="Y59">
        <v>0</v>
      </c>
      <c r="Z59">
        <v>12.709129000000001</v>
      </c>
      <c r="AA59">
        <v>0</v>
      </c>
      <c r="AB59">
        <v>25.539342000000001</v>
      </c>
      <c r="AC59">
        <v>18.767267</v>
      </c>
      <c r="AD59">
        <v>35.479312</v>
      </c>
      <c r="AE59">
        <v>47.933684999999997</v>
      </c>
      <c r="AF59">
        <v>8.6042299999999994</v>
      </c>
      <c r="AG59">
        <v>36.036541</v>
      </c>
      <c r="AH59">
        <v>148.29110900000001</v>
      </c>
      <c r="AI59">
        <v>13.577309</v>
      </c>
      <c r="AJ59">
        <v>0</v>
      </c>
      <c r="AK59">
        <v>48.724727000000001</v>
      </c>
      <c r="AL59">
        <v>76.951915999999997</v>
      </c>
      <c r="AM59">
        <v>0</v>
      </c>
      <c r="AN59">
        <v>0.57500200000000001</v>
      </c>
      <c r="AO59">
        <v>27.936115000000001</v>
      </c>
      <c r="AP59">
        <v>11.178518</v>
      </c>
      <c r="AQ59">
        <v>0</v>
      </c>
      <c r="AR59">
        <v>37.465344000000002</v>
      </c>
      <c r="AS59">
        <v>30.927703000000001</v>
      </c>
      <c r="AT59">
        <v>14.540896999999999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70.009999999999991</v>
      </c>
      <c r="BA59">
        <f t="shared" si="1"/>
        <v>2340.122378</v>
      </c>
      <c r="BD59">
        <v>21.82</v>
      </c>
      <c r="BE59">
        <v>3.69</v>
      </c>
      <c r="BF59">
        <v>0.79</v>
      </c>
      <c r="BG59">
        <v>1.79</v>
      </c>
      <c r="BH59">
        <v>5.42</v>
      </c>
      <c r="BI59">
        <v>4.46</v>
      </c>
      <c r="BJ59">
        <v>2.9</v>
      </c>
      <c r="BK59">
        <v>3.72</v>
      </c>
      <c r="BL59">
        <v>0.91</v>
      </c>
      <c r="BM59">
        <v>0</v>
      </c>
      <c r="BN59">
        <v>0.48</v>
      </c>
      <c r="BO59">
        <v>14.54</v>
      </c>
      <c r="BP59">
        <v>3.73</v>
      </c>
      <c r="BQ59">
        <v>4.28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70.009999999999991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176.89653899999999</v>
      </c>
      <c r="L60">
        <v>526.41329299999995</v>
      </c>
      <c r="M60">
        <v>44.601599999999998</v>
      </c>
      <c r="N60">
        <v>114.53400000000001</v>
      </c>
      <c r="O60">
        <v>119.90619</v>
      </c>
      <c r="P60">
        <v>121.76964</v>
      </c>
      <c r="Q60">
        <v>17.683274000000001</v>
      </c>
      <c r="R60">
        <v>33.512284999999999</v>
      </c>
      <c r="S60">
        <v>20.988931000000001</v>
      </c>
      <c r="T60">
        <v>0</v>
      </c>
      <c r="U60">
        <v>338.36615999999998</v>
      </c>
      <c r="V60">
        <v>19.750751999999999</v>
      </c>
      <c r="W60">
        <v>22.494274000000001</v>
      </c>
      <c r="X60">
        <v>143.03115</v>
      </c>
      <c r="Y60">
        <v>0</v>
      </c>
      <c r="Z60">
        <v>12.709129000000001</v>
      </c>
      <c r="AA60">
        <v>13.622259</v>
      </c>
      <c r="AB60">
        <v>25.539342000000001</v>
      </c>
      <c r="AC60">
        <v>18.767267</v>
      </c>
      <c r="AD60">
        <v>35.479312</v>
      </c>
      <c r="AE60">
        <v>47.933684999999997</v>
      </c>
      <c r="AF60">
        <v>8.6042299999999994</v>
      </c>
      <c r="AG60">
        <v>36.036541</v>
      </c>
      <c r="AH60">
        <v>148.29110900000001</v>
      </c>
      <c r="AI60">
        <v>13.577309</v>
      </c>
      <c r="AJ60">
        <v>0</v>
      </c>
      <c r="AK60">
        <v>48.724727000000001</v>
      </c>
      <c r="AL60">
        <v>76.951915999999997</v>
      </c>
      <c r="AM60">
        <v>0</v>
      </c>
      <c r="AN60">
        <v>0.57500200000000001</v>
      </c>
      <c r="AO60">
        <v>27.936115000000001</v>
      </c>
      <c r="AP60">
        <v>11.178518</v>
      </c>
      <c r="AQ60">
        <v>0</v>
      </c>
      <c r="AR60">
        <v>37.465344000000002</v>
      </c>
      <c r="AS60">
        <v>30.927703000000001</v>
      </c>
      <c r="AT60">
        <v>14.540896999999999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70.009999999999991</v>
      </c>
      <c r="BA60">
        <f t="shared" si="1"/>
        <v>2378.8184929999998</v>
      </c>
      <c r="BD60">
        <v>21.82</v>
      </c>
      <c r="BE60">
        <v>3.69</v>
      </c>
      <c r="BF60">
        <v>0.79</v>
      </c>
      <c r="BG60">
        <v>1.79</v>
      </c>
      <c r="BH60">
        <v>5.42</v>
      </c>
      <c r="BI60">
        <v>4.46</v>
      </c>
      <c r="BJ60">
        <v>2.9</v>
      </c>
      <c r="BK60">
        <v>3.72</v>
      </c>
      <c r="BL60">
        <v>0.91</v>
      </c>
      <c r="BM60">
        <v>0</v>
      </c>
      <c r="BN60">
        <v>0.48</v>
      </c>
      <c r="BO60">
        <v>14.54</v>
      </c>
      <c r="BP60">
        <v>3.73</v>
      </c>
      <c r="BQ60">
        <v>4.28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70.009999999999991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183.24295900000001</v>
      </c>
      <c r="L61">
        <v>548.53956500000004</v>
      </c>
      <c r="M61">
        <v>44.601599999999998</v>
      </c>
      <c r="N61">
        <v>114.53400000000001</v>
      </c>
      <c r="O61">
        <v>119.90619</v>
      </c>
      <c r="P61">
        <v>121.76964</v>
      </c>
      <c r="Q61">
        <v>17.683274000000001</v>
      </c>
      <c r="R61">
        <v>33.512284999999999</v>
      </c>
      <c r="S61">
        <v>20.988931000000001</v>
      </c>
      <c r="T61">
        <v>0</v>
      </c>
      <c r="U61">
        <v>338.36615999999998</v>
      </c>
      <c r="V61">
        <v>19.750751999999999</v>
      </c>
      <c r="W61">
        <v>22.494274000000001</v>
      </c>
      <c r="X61">
        <v>143.03115</v>
      </c>
      <c r="Y61">
        <v>0</v>
      </c>
      <c r="Z61">
        <v>12.709129000000001</v>
      </c>
      <c r="AA61">
        <v>27.244519</v>
      </c>
      <c r="AB61">
        <v>25.539342000000001</v>
      </c>
      <c r="AC61">
        <v>18.767267</v>
      </c>
      <c r="AD61">
        <v>35.479312</v>
      </c>
      <c r="AE61">
        <v>47.933684999999997</v>
      </c>
      <c r="AF61">
        <v>8.6042299999999994</v>
      </c>
      <c r="AG61">
        <v>36.036541</v>
      </c>
      <c r="AH61">
        <v>148.29110900000001</v>
      </c>
      <c r="AI61">
        <v>0</v>
      </c>
      <c r="AJ61">
        <v>0</v>
      </c>
      <c r="AK61">
        <v>48.724727000000001</v>
      </c>
      <c r="AL61">
        <v>76.951915999999997</v>
      </c>
      <c r="AM61">
        <v>0</v>
      </c>
      <c r="AN61">
        <v>0.57500200000000001</v>
      </c>
      <c r="AO61">
        <v>27.936115000000001</v>
      </c>
      <c r="AP61">
        <v>11.178518</v>
      </c>
      <c r="AQ61">
        <v>0</v>
      </c>
      <c r="AR61">
        <v>45.493631999999998</v>
      </c>
      <c r="AS61">
        <v>29.999036</v>
      </c>
      <c r="AT61">
        <v>14.540896999999999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70.009999999999991</v>
      </c>
      <c r="BA61">
        <f t="shared" si="1"/>
        <v>2414.4357570000002</v>
      </c>
      <c r="BD61">
        <v>21.82</v>
      </c>
      <c r="BE61">
        <v>3.69</v>
      </c>
      <c r="BF61">
        <v>0.79</v>
      </c>
      <c r="BG61">
        <v>1.79</v>
      </c>
      <c r="BH61">
        <v>5.42</v>
      </c>
      <c r="BI61">
        <v>4.46</v>
      </c>
      <c r="BJ61">
        <v>2.9</v>
      </c>
      <c r="BK61">
        <v>3.72</v>
      </c>
      <c r="BL61">
        <v>0.91</v>
      </c>
      <c r="BM61">
        <v>0</v>
      </c>
      <c r="BN61">
        <v>0.48</v>
      </c>
      <c r="BO61">
        <v>14.54</v>
      </c>
      <c r="BP61">
        <v>3.73</v>
      </c>
      <c r="BQ61">
        <v>4.28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70.009999999999991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183.24295900000001</v>
      </c>
      <c r="L62">
        <v>534.88759700000003</v>
      </c>
      <c r="M62">
        <v>44.601599999999998</v>
      </c>
      <c r="N62">
        <v>114.53400000000001</v>
      </c>
      <c r="O62">
        <v>119.90619</v>
      </c>
      <c r="P62">
        <v>121.76964</v>
      </c>
      <c r="Q62">
        <v>17.683274000000001</v>
      </c>
      <c r="R62">
        <v>33.512284999999999</v>
      </c>
      <c r="S62">
        <v>20.988931000000001</v>
      </c>
      <c r="T62">
        <v>0</v>
      </c>
      <c r="U62">
        <v>338.36615999999998</v>
      </c>
      <c r="V62">
        <v>19.750751999999999</v>
      </c>
      <c r="W62">
        <v>22.494274000000001</v>
      </c>
      <c r="X62">
        <v>143.03115</v>
      </c>
      <c r="Y62">
        <v>0</v>
      </c>
      <c r="Z62">
        <v>11.412191999999999</v>
      </c>
      <c r="AA62">
        <v>27.244519</v>
      </c>
      <c r="AB62">
        <v>25.539342000000001</v>
      </c>
      <c r="AC62">
        <v>18.767267</v>
      </c>
      <c r="AD62">
        <v>35.479312</v>
      </c>
      <c r="AE62">
        <v>47.933684999999997</v>
      </c>
      <c r="AF62">
        <v>8.6042299999999994</v>
      </c>
      <c r="AG62">
        <v>36.036541</v>
      </c>
      <c r="AH62">
        <v>148.29110900000001</v>
      </c>
      <c r="AI62">
        <v>0</v>
      </c>
      <c r="AJ62">
        <v>0</v>
      </c>
      <c r="AK62">
        <v>48.724727000000001</v>
      </c>
      <c r="AL62">
        <v>76.951915999999997</v>
      </c>
      <c r="AM62">
        <v>0</v>
      </c>
      <c r="AN62">
        <v>0.57500200000000001</v>
      </c>
      <c r="AO62">
        <v>27.936115000000001</v>
      </c>
      <c r="AP62">
        <v>11.178518</v>
      </c>
      <c r="AQ62">
        <v>0</v>
      </c>
      <c r="AR62">
        <v>45.493631999999998</v>
      </c>
      <c r="AS62">
        <v>29.999036</v>
      </c>
      <c r="AT62">
        <v>14.540896999999999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69.92</v>
      </c>
      <c r="BA62">
        <f t="shared" si="1"/>
        <v>2399.3968519999999</v>
      </c>
      <c r="BD62">
        <v>21.82</v>
      </c>
      <c r="BE62">
        <v>3.69</v>
      </c>
      <c r="BF62">
        <v>0.79</v>
      </c>
      <c r="BG62">
        <v>1.79</v>
      </c>
      <c r="BH62">
        <v>5.42</v>
      </c>
      <c r="BI62">
        <v>4.46</v>
      </c>
      <c r="BJ62">
        <v>2.9</v>
      </c>
      <c r="BK62">
        <v>3.66</v>
      </c>
      <c r="BL62">
        <v>0.88</v>
      </c>
      <c r="BM62">
        <v>0</v>
      </c>
      <c r="BN62">
        <v>0.48</v>
      </c>
      <c r="BO62">
        <v>14.54</v>
      </c>
      <c r="BP62">
        <v>3.73</v>
      </c>
      <c r="BQ62">
        <v>4.28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69.92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208.97798499999999</v>
      </c>
      <c r="L63">
        <v>555.12314900000001</v>
      </c>
      <c r="M63">
        <v>44.601599999999998</v>
      </c>
      <c r="N63">
        <v>114.53400000000001</v>
      </c>
      <c r="O63">
        <v>119.90619</v>
      </c>
      <c r="P63">
        <v>121.76964</v>
      </c>
      <c r="Q63">
        <v>20.824777999999998</v>
      </c>
      <c r="R63">
        <v>40.745500999999997</v>
      </c>
      <c r="S63">
        <v>25.138819000000002</v>
      </c>
      <c r="T63">
        <v>0</v>
      </c>
      <c r="U63">
        <v>338.36615999999998</v>
      </c>
      <c r="V63">
        <v>19.750751999999999</v>
      </c>
      <c r="W63">
        <v>22.494274000000001</v>
      </c>
      <c r="X63">
        <v>143.03115</v>
      </c>
      <c r="Y63">
        <v>0</v>
      </c>
      <c r="Z63">
        <v>6.3545639999999999</v>
      </c>
      <c r="AA63">
        <v>27.244519</v>
      </c>
      <c r="AB63">
        <v>25.539342000000001</v>
      </c>
      <c r="AC63">
        <v>18.767267</v>
      </c>
      <c r="AD63">
        <v>35.479312</v>
      </c>
      <c r="AE63">
        <v>47.933684999999997</v>
      </c>
      <c r="AF63">
        <v>8.6042299999999994</v>
      </c>
      <c r="AG63">
        <v>36.036541</v>
      </c>
      <c r="AH63">
        <v>148.29110900000001</v>
      </c>
      <c r="AI63">
        <v>0</v>
      </c>
      <c r="AJ63">
        <v>0</v>
      </c>
      <c r="AK63">
        <v>48.724727000000001</v>
      </c>
      <c r="AL63">
        <v>76.951915999999997</v>
      </c>
      <c r="AM63">
        <v>0</v>
      </c>
      <c r="AN63">
        <v>0.57500200000000001</v>
      </c>
      <c r="AO63">
        <v>27.936115000000001</v>
      </c>
      <c r="AP63">
        <v>11.178518</v>
      </c>
      <c r="AQ63">
        <v>0</v>
      </c>
      <c r="AR63">
        <v>45.493631999999998</v>
      </c>
      <c r="AS63">
        <v>29.999036</v>
      </c>
      <c r="AT63">
        <v>14.540896999999999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69.92</v>
      </c>
      <c r="BA63">
        <f t="shared" si="1"/>
        <v>2454.8344099999999</v>
      </c>
      <c r="BD63">
        <v>21.82</v>
      </c>
      <c r="BE63">
        <v>3.69</v>
      </c>
      <c r="BF63">
        <v>0.79</v>
      </c>
      <c r="BG63">
        <v>1.79</v>
      </c>
      <c r="BH63">
        <v>5.42</v>
      </c>
      <c r="BI63">
        <v>4.46</v>
      </c>
      <c r="BJ63">
        <v>2.9</v>
      </c>
      <c r="BK63">
        <v>3.66</v>
      </c>
      <c r="BL63">
        <v>0.88</v>
      </c>
      <c r="BM63">
        <v>0</v>
      </c>
      <c r="BN63">
        <v>0.48</v>
      </c>
      <c r="BO63">
        <v>14.54</v>
      </c>
      <c r="BP63">
        <v>3.73</v>
      </c>
      <c r="BQ63">
        <v>4.28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69.92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208.97798499999999</v>
      </c>
      <c r="L64">
        <v>577.92814099999998</v>
      </c>
      <c r="M64">
        <v>44.601599999999998</v>
      </c>
      <c r="N64">
        <v>114.53400000000001</v>
      </c>
      <c r="O64">
        <v>119.90619</v>
      </c>
      <c r="P64">
        <v>121.76964</v>
      </c>
      <c r="Q64">
        <v>20.824777999999998</v>
      </c>
      <c r="R64">
        <v>40.745500999999997</v>
      </c>
      <c r="S64">
        <v>25.138819000000002</v>
      </c>
      <c r="T64">
        <v>0</v>
      </c>
      <c r="U64">
        <v>338.36615999999998</v>
      </c>
      <c r="V64">
        <v>19.750751999999999</v>
      </c>
      <c r="W64">
        <v>22.494274000000001</v>
      </c>
      <c r="X64">
        <v>143.03115</v>
      </c>
      <c r="Y64">
        <v>0</v>
      </c>
      <c r="Z64">
        <v>6.3545639999999999</v>
      </c>
      <c r="AA64">
        <v>27.244519</v>
      </c>
      <c r="AB64">
        <v>25.539342000000001</v>
      </c>
      <c r="AC64">
        <v>18.767267</v>
      </c>
      <c r="AD64">
        <v>35.479312</v>
      </c>
      <c r="AE64">
        <v>47.933684999999997</v>
      </c>
      <c r="AF64">
        <v>8.6042299999999994</v>
      </c>
      <c r="AG64">
        <v>36.036541</v>
      </c>
      <c r="AH64">
        <v>148.29110900000001</v>
      </c>
      <c r="AI64">
        <v>0</v>
      </c>
      <c r="AJ64">
        <v>0</v>
      </c>
      <c r="AK64">
        <v>48.724727000000001</v>
      </c>
      <c r="AL64">
        <v>76.951915999999997</v>
      </c>
      <c r="AM64">
        <v>0</v>
      </c>
      <c r="AN64">
        <v>0.57500200000000001</v>
      </c>
      <c r="AO64">
        <v>27.936115000000001</v>
      </c>
      <c r="AP64">
        <v>11.178518</v>
      </c>
      <c r="AQ64">
        <v>0</v>
      </c>
      <c r="AR64">
        <v>45.493631999999998</v>
      </c>
      <c r="AS64">
        <v>29.999036</v>
      </c>
      <c r="AT64">
        <v>14.540896999999999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69.92</v>
      </c>
      <c r="BA64">
        <f t="shared" si="1"/>
        <v>2477.6394019999998</v>
      </c>
      <c r="BD64">
        <v>21.82</v>
      </c>
      <c r="BE64">
        <v>3.69</v>
      </c>
      <c r="BF64">
        <v>0.79</v>
      </c>
      <c r="BG64">
        <v>1.79</v>
      </c>
      <c r="BH64">
        <v>5.42</v>
      </c>
      <c r="BI64">
        <v>4.46</v>
      </c>
      <c r="BJ64">
        <v>2.9</v>
      </c>
      <c r="BK64">
        <v>3.66</v>
      </c>
      <c r="BL64">
        <v>0.88</v>
      </c>
      <c r="BM64">
        <v>0</v>
      </c>
      <c r="BN64">
        <v>0.48</v>
      </c>
      <c r="BO64">
        <v>14.54</v>
      </c>
      <c r="BP64">
        <v>3.73</v>
      </c>
      <c r="BQ64">
        <v>4.28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69.92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208.97798499999999</v>
      </c>
      <c r="L65">
        <v>619.16522899999995</v>
      </c>
      <c r="M65">
        <v>44.601599999999998</v>
      </c>
      <c r="N65">
        <v>114.53400000000001</v>
      </c>
      <c r="O65">
        <v>119.90619</v>
      </c>
      <c r="P65">
        <v>121.76964</v>
      </c>
      <c r="Q65">
        <v>20.824777999999998</v>
      </c>
      <c r="R65">
        <v>40.745500999999997</v>
      </c>
      <c r="S65">
        <v>25.138819000000002</v>
      </c>
      <c r="T65">
        <v>0</v>
      </c>
      <c r="U65">
        <v>338.36615999999998</v>
      </c>
      <c r="V65">
        <v>19.750751999999999</v>
      </c>
      <c r="W65">
        <v>22.494274000000001</v>
      </c>
      <c r="X65">
        <v>143.03115</v>
      </c>
      <c r="Y65">
        <v>0</v>
      </c>
      <c r="Z65">
        <v>6.3545639999999999</v>
      </c>
      <c r="AA65">
        <v>27.244519</v>
      </c>
      <c r="AB65">
        <v>25.539342000000001</v>
      </c>
      <c r="AC65">
        <v>18.767267</v>
      </c>
      <c r="AD65">
        <v>35.479312</v>
      </c>
      <c r="AE65">
        <v>47.933684999999997</v>
      </c>
      <c r="AF65">
        <v>8.6042299999999994</v>
      </c>
      <c r="AG65">
        <v>36.036541</v>
      </c>
      <c r="AH65">
        <v>148.29110900000001</v>
      </c>
      <c r="AI65">
        <v>0</v>
      </c>
      <c r="AJ65">
        <v>0</v>
      </c>
      <c r="AK65">
        <v>48.724727000000001</v>
      </c>
      <c r="AL65">
        <v>76.951915999999997</v>
      </c>
      <c r="AM65">
        <v>0</v>
      </c>
      <c r="AN65">
        <v>0.57500200000000001</v>
      </c>
      <c r="AO65">
        <v>27.936115000000001</v>
      </c>
      <c r="AP65">
        <v>11.178518</v>
      </c>
      <c r="AQ65">
        <v>0</v>
      </c>
      <c r="AR65">
        <v>45.493631999999998</v>
      </c>
      <c r="AS65">
        <v>29.999036</v>
      </c>
      <c r="AT65">
        <v>14.540896999999999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69.92</v>
      </c>
      <c r="BA65">
        <f t="shared" si="1"/>
        <v>2518.8764899999996</v>
      </c>
      <c r="BD65">
        <v>21.82</v>
      </c>
      <c r="BE65">
        <v>3.69</v>
      </c>
      <c r="BF65">
        <v>0.79</v>
      </c>
      <c r="BG65">
        <v>1.79</v>
      </c>
      <c r="BH65">
        <v>5.42</v>
      </c>
      <c r="BI65">
        <v>4.46</v>
      </c>
      <c r="BJ65">
        <v>2.9</v>
      </c>
      <c r="BK65">
        <v>3.66</v>
      </c>
      <c r="BL65">
        <v>0.88</v>
      </c>
      <c r="BM65">
        <v>0</v>
      </c>
      <c r="BN65">
        <v>0.48</v>
      </c>
      <c r="BO65">
        <v>14.54</v>
      </c>
      <c r="BP65">
        <v>3.73</v>
      </c>
      <c r="BQ65">
        <v>4.28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69.92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208.97798499999999</v>
      </c>
      <c r="L66">
        <v>597.11652500000002</v>
      </c>
      <c r="M66">
        <v>44.601599999999998</v>
      </c>
      <c r="N66">
        <v>114.53400000000001</v>
      </c>
      <c r="O66">
        <v>119.90619</v>
      </c>
      <c r="P66">
        <v>121.76964</v>
      </c>
      <c r="Q66">
        <v>20.824777999999998</v>
      </c>
      <c r="R66">
        <v>40.745500999999997</v>
      </c>
      <c r="S66">
        <v>25.138819000000002</v>
      </c>
      <c r="T66">
        <v>0</v>
      </c>
      <c r="U66">
        <v>338.36615999999998</v>
      </c>
      <c r="V66">
        <v>19.750751999999999</v>
      </c>
      <c r="W66">
        <v>22.494274000000001</v>
      </c>
      <c r="X66">
        <v>143.03115</v>
      </c>
      <c r="Y66">
        <v>0</v>
      </c>
      <c r="Z66">
        <v>6.3545639999999999</v>
      </c>
      <c r="AA66">
        <v>27.244519</v>
      </c>
      <c r="AB66">
        <v>25.539342000000001</v>
      </c>
      <c r="AC66">
        <v>18.767267</v>
      </c>
      <c r="AD66">
        <v>35.479312</v>
      </c>
      <c r="AE66">
        <v>47.933684999999997</v>
      </c>
      <c r="AF66">
        <v>8.6042299999999994</v>
      </c>
      <c r="AG66">
        <v>36.036541</v>
      </c>
      <c r="AH66">
        <v>148.29110900000001</v>
      </c>
      <c r="AI66">
        <v>0</v>
      </c>
      <c r="AJ66">
        <v>0</v>
      </c>
      <c r="AK66">
        <v>48.724727000000001</v>
      </c>
      <c r="AL66">
        <v>76.951915999999997</v>
      </c>
      <c r="AM66">
        <v>0</v>
      </c>
      <c r="AN66">
        <v>0.57500200000000001</v>
      </c>
      <c r="AO66">
        <v>27.936115000000001</v>
      </c>
      <c r="AP66">
        <v>11.178518</v>
      </c>
      <c r="AQ66">
        <v>0</v>
      </c>
      <c r="AR66">
        <v>45.493631999999998</v>
      </c>
      <c r="AS66">
        <v>29.999036</v>
      </c>
      <c r="AT66">
        <v>14.540896999999999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69.92</v>
      </c>
      <c r="BA66">
        <f t="shared" si="1"/>
        <v>2496.8277859999998</v>
      </c>
      <c r="BD66">
        <v>21.82</v>
      </c>
      <c r="BE66">
        <v>3.69</v>
      </c>
      <c r="BF66">
        <v>0.79</v>
      </c>
      <c r="BG66">
        <v>1.79</v>
      </c>
      <c r="BH66">
        <v>5.42</v>
      </c>
      <c r="BI66">
        <v>4.46</v>
      </c>
      <c r="BJ66">
        <v>2.9</v>
      </c>
      <c r="BK66">
        <v>3.66</v>
      </c>
      <c r="BL66">
        <v>0.88</v>
      </c>
      <c r="BM66">
        <v>0</v>
      </c>
      <c r="BN66">
        <v>0.48</v>
      </c>
      <c r="BO66">
        <v>14.54</v>
      </c>
      <c r="BP66">
        <v>3.73</v>
      </c>
      <c r="BQ66">
        <v>4.28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69.92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208.59799899999999</v>
      </c>
      <c r="L67">
        <v>632.50925199999995</v>
      </c>
      <c r="M67">
        <v>44.601599999999998</v>
      </c>
      <c r="N67">
        <v>114.53400000000001</v>
      </c>
      <c r="O67">
        <v>119.90619</v>
      </c>
      <c r="P67">
        <v>121.76964</v>
      </c>
      <c r="Q67">
        <v>21.115658</v>
      </c>
      <c r="R67">
        <v>41.026685000000001</v>
      </c>
      <c r="S67">
        <v>25.546050999999999</v>
      </c>
      <c r="T67">
        <v>0</v>
      </c>
      <c r="U67">
        <v>338.36615999999998</v>
      </c>
      <c r="V67">
        <v>19.750751999999999</v>
      </c>
      <c r="W67">
        <v>22.494274000000001</v>
      </c>
      <c r="X67">
        <v>143.03115</v>
      </c>
      <c r="Y67">
        <v>0</v>
      </c>
      <c r="Z67">
        <v>6.3545639999999999</v>
      </c>
      <c r="AA67">
        <v>13.634515</v>
      </c>
      <c r="AB67">
        <v>25.539342000000001</v>
      </c>
      <c r="AC67">
        <v>18.767267</v>
      </c>
      <c r="AD67">
        <v>35.479312</v>
      </c>
      <c r="AE67">
        <v>47.933684999999997</v>
      </c>
      <c r="AF67">
        <v>8.6042299999999994</v>
      </c>
      <c r="AG67">
        <v>36.036541</v>
      </c>
      <c r="AH67">
        <v>148.29110900000001</v>
      </c>
      <c r="AI67">
        <v>0</v>
      </c>
      <c r="AJ67">
        <v>0</v>
      </c>
      <c r="AK67">
        <v>48.724727000000001</v>
      </c>
      <c r="AL67">
        <v>76.951915999999997</v>
      </c>
      <c r="AM67">
        <v>0</v>
      </c>
      <c r="AN67">
        <v>0.57500200000000001</v>
      </c>
      <c r="AO67">
        <v>27.936115000000001</v>
      </c>
      <c r="AP67">
        <v>11.178518</v>
      </c>
      <c r="AQ67">
        <v>0</v>
      </c>
      <c r="AR67">
        <v>45.493631999999998</v>
      </c>
      <c r="AS67">
        <v>28.69473</v>
      </c>
      <c r="AT67">
        <v>14.540896999999999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69.94</v>
      </c>
      <c r="BA67">
        <f t="shared" si="1"/>
        <v>2517.9255129999997</v>
      </c>
      <c r="BD67">
        <v>21.82</v>
      </c>
      <c r="BE67">
        <v>3.69</v>
      </c>
      <c r="BF67">
        <v>0.81</v>
      </c>
      <c r="BG67">
        <v>1.79</v>
      </c>
      <c r="BH67">
        <v>5.42</v>
      </c>
      <c r="BI67">
        <v>4.46</v>
      </c>
      <c r="BJ67">
        <v>2.9</v>
      </c>
      <c r="BK67">
        <v>3.66</v>
      </c>
      <c r="BL67">
        <v>0.88</v>
      </c>
      <c r="BM67">
        <v>0</v>
      </c>
      <c r="BN67">
        <v>0.48</v>
      </c>
      <c r="BO67">
        <v>14.54</v>
      </c>
      <c r="BP67">
        <v>3.73</v>
      </c>
      <c r="BQ67">
        <v>4.28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69.94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208.59799899999999</v>
      </c>
      <c r="L68">
        <v>632.50925199999995</v>
      </c>
      <c r="M68">
        <v>44.601599999999998</v>
      </c>
      <c r="N68">
        <v>114.53400000000001</v>
      </c>
      <c r="O68">
        <v>119.90619</v>
      </c>
      <c r="P68">
        <v>121.76964</v>
      </c>
      <c r="Q68">
        <v>21.115658</v>
      </c>
      <c r="R68">
        <v>41.026685000000001</v>
      </c>
      <c r="S68">
        <v>25.546050999999999</v>
      </c>
      <c r="T68">
        <v>0</v>
      </c>
      <c r="U68">
        <v>338.36615999999998</v>
      </c>
      <c r="V68">
        <v>19.750751999999999</v>
      </c>
      <c r="W68">
        <v>22.494274000000001</v>
      </c>
      <c r="X68">
        <v>143.03115</v>
      </c>
      <c r="Y68">
        <v>0</v>
      </c>
      <c r="Z68">
        <v>6.3545639999999999</v>
      </c>
      <c r="AA68">
        <v>13.634515</v>
      </c>
      <c r="AB68">
        <v>25.539342000000001</v>
      </c>
      <c r="AC68">
        <v>18.767267</v>
      </c>
      <c r="AD68">
        <v>35.479312</v>
      </c>
      <c r="AE68">
        <v>47.933684999999997</v>
      </c>
      <c r="AF68">
        <v>8.6042299999999994</v>
      </c>
      <c r="AG68">
        <v>36.036541</v>
      </c>
      <c r="AH68">
        <v>148.29110900000001</v>
      </c>
      <c r="AI68">
        <v>0</v>
      </c>
      <c r="AJ68">
        <v>0</v>
      </c>
      <c r="AK68">
        <v>48.724727000000001</v>
      </c>
      <c r="AL68">
        <v>76.951915999999997</v>
      </c>
      <c r="AM68">
        <v>0</v>
      </c>
      <c r="AN68">
        <v>0.57500200000000001</v>
      </c>
      <c r="AO68">
        <v>27.936115000000001</v>
      </c>
      <c r="AP68">
        <v>11.178518</v>
      </c>
      <c r="AQ68">
        <v>0</v>
      </c>
      <c r="AR68">
        <v>45.493631999999998</v>
      </c>
      <c r="AS68">
        <v>28.69473</v>
      </c>
      <c r="AT68">
        <v>14.540896999999999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69.94</v>
      </c>
      <c r="BA68">
        <f t="shared" ref="BA68:BA99" si="4">SUM(B68:AZ68)</f>
        <v>2517.9255129999997</v>
      </c>
      <c r="BD68">
        <v>21.82</v>
      </c>
      <c r="BE68">
        <v>3.69</v>
      </c>
      <c r="BF68">
        <v>0.81</v>
      </c>
      <c r="BG68">
        <v>1.79</v>
      </c>
      <c r="BH68">
        <v>5.42</v>
      </c>
      <c r="BI68">
        <v>4.46</v>
      </c>
      <c r="BJ68">
        <v>2.9</v>
      </c>
      <c r="BK68">
        <v>3.66</v>
      </c>
      <c r="BL68">
        <v>0.88</v>
      </c>
      <c r="BM68">
        <v>0</v>
      </c>
      <c r="BN68">
        <v>0.48</v>
      </c>
      <c r="BO68">
        <v>14.54</v>
      </c>
      <c r="BP68">
        <v>3.73</v>
      </c>
      <c r="BQ68">
        <v>4.28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69.94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208.59799899999999</v>
      </c>
      <c r="L69">
        <v>632.50925199999995</v>
      </c>
      <c r="M69">
        <v>44.601599999999998</v>
      </c>
      <c r="N69">
        <v>114.53400000000001</v>
      </c>
      <c r="O69">
        <v>119.90619</v>
      </c>
      <c r="P69">
        <v>121.76964</v>
      </c>
      <c r="Q69">
        <v>21.115658</v>
      </c>
      <c r="R69">
        <v>41.026685000000001</v>
      </c>
      <c r="S69">
        <v>25.546050999999999</v>
      </c>
      <c r="T69">
        <v>0</v>
      </c>
      <c r="U69">
        <v>338.36615999999998</v>
      </c>
      <c r="V69">
        <v>19.750751999999999</v>
      </c>
      <c r="W69">
        <v>22.494274000000001</v>
      </c>
      <c r="X69">
        <v>143.03115</v>
      </c>
      <c r="Y69">
        <v>0</v>
      </c>
      <c r="Z69">
        <v>6.3545639999999999</v>
      </c>
      <c r="AA69">
        <v>13.634515</v>
      </c>
      <c r="AB69">
        <v>25.539342000000001</v>
      </c>
      <c r="AC69">
        <v>18.767267</v>
      </c>
      <c r="AD69">
        <v>35.479312</v>
      </c>
      <c r="AE69">
        <v>47.933684999999997</v>
      </c>
      <c r="AF69">
        <v>8.6042299999999994</v>
      </c>
      <c r="AG69">
        <v>36.036541</v>
      </c>
      <c r="AH69">
        <v>148.29110900000001</v>
      </c>
      <c r="AI69">
        <v>0</v>
      </c>
      <c r="AJ69">
        <v>0</v>
      </c>
      <c r="AK69">
        <v>48.724727000000001</v>
      </c>
      <c r="AL69">
        <v>76.951915999999997</v>
      </c>
      <c r="AM69">
        <v>5.1182080000000001</v>
      </c>
      <c r="AN69">
        <v>0.57500200000000001</v>
      </c>
      <c r="AO69">
        <v>27.936115000000001</v>
      </c>
      <c r="AP69">
        <v>11.178518</v>
      </c>
      <c r="AQ69">
        <v>14.354927999999999</v>
      </c>
      <c r="AR69">
        <v>45.493631999999998</v>
      </c>
      <c r="AS69">
        <v>30.927703000000001</v>
      </c>
      <c r="AT69">
        <v>14.540896999999999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69.94</v>
      </c>
      <c r="BA69">
        <f t="shared" si="4"/>
        <v>2539.6316219999994</v>
      </c>
      <c r="BD69">
        <v>21.82</v>
      </c>
      <c r="BE69">
        <v>3.69</v>
      </c>
      <c r="BF69">
        <v>0.81</v>
      </c>
      <c r="BG69">
        <v>1.79</v>
      </c>
      <c r="BH69">
        <v>5.42</v>
      </c>
      <c r="BI69">
        <v>4.46</v>
      </c>
      <c r="BJ69">
        <v>2.9</v>
      </c>
      <c r="BK69">
        <v>3.66</v>
      </c>
      <c r="BL69">
        <v>0.88</v>
      </c>
      <c r="BM69">
        <v>0</v>
      </c>
      <c r="BN69">
        <v>0.48</v>
      </c>
      <c r="BO69">
        <v>14.54</v>
      </c>
      <c r="BP69">
        <v>3.73</v>
      </c>
      <c r="BQ69">
        <v>4.28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69.94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208.59799899999999</v>
      </c>
      <c r="L70">
        <v>632.50925199999995</v>
      </c>
      <c r="M70">
        <v>44.601599999999998</v>
      </c>
      <c r="N70">
        <v>114.53400000000001</v>
      </c>
      <c r="O70">
        <v>119.90619</v>
      </c>
      <c r="P70">
        <v>121.76964</v>
      </c>
      <c r="Q70">
        <v>21.115658</v>
      </c>
      <c r="R70">
        <v>41.026685000000001</v>
      </c>
      <c r="S70">
        <v>25.546050999999999</v>
      </c>
      <c r="T70">
        <v>0</v>
      </c>
      <c r="U70">
        <v>338.36615999999998</v>
      </c>
      <c r="V70">
        <v>19.750751999999999</v>
      </c>
      <c r="W70">
        <v>22.494274000000001</v>
      </c>
      <c r="X70">
        <v>143.03115</v>
      </c>
      <c r="Y70">
        <v>0</v>
      </c>
      <c r="Z70">
        <v>6.3545639999999999</v>
      </c>
      <c r="AA70">
        <v>13.634515</v>
      </c>
      <c r="AB70">
        <v>25.539342000000001</v>
      </c>
      <c r="AC70">
        <v>18.767267</v>
      </c>
      <c r="AD70">
        <v>35.479312</v>
      </c>
      <c r="AE70">
        <v>47.933684999999997</v>
      </c>
      <c r="AF70">
        <v>8.6042299999999994</v>
      </c>
      <c r="AG70">
        <v>36.036541</v>
      </c>
      <c r="AH70">
        <v>148.29110900000001</v>
      </c>
      <c r="AI70">
        <v>0</v>
      </c>
      <c r="AJ70">
        <v>0</v>
      </c>
      <c r="AK70">
        <v>48.724727000000001</v>
      </c>
      <c r="AL70">
        <v>76.951915999999997</v>
      </c>
      <c r="AM70">
        <v>5.1182080000000001</v>
      </c>
      <c r="AN70">
        <v>0.57500200000000001</v>
      </c>
      <c r="AO70">
        <v>27.936115000000001</v>
      </c>
      <c r="AP70">
        <v>11.178518</v>
      </c>
      <c r="AQ70">
        <v>15.454454</v>
      </c>
      <c r="AR70">
        <v>45.493631999999998</v>
      </c>
      <c r="AS70">
        <v>30.927703000000001</v>
      </c>
      <c r="AT70">
        <v>14.540896999999999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69.94</v>
      </c>
      <c r="BA70">
        <f t="shared" si="4"/>
        <v>2540.7311479999994</v>
      </c>
      <c r="BD70">
        <v>21.82</v>
      </c>
      <c r="BE70">
        <v>3.69</v>
      </c>
      <c r="BF70">
        <v>0.81</v>
      </c>
      <c r="BG70">
        <v>1.79</v>
      </c>
      <c r="BH70">
        <v>5.42</v>
      </c>
      <c r="BI70">
        <v>4.46</v>
      </c>
      <c r="BJ70">
        <v>2.9</v>
      </c>
      <c r="BK70">
        <v>3.66</v>
      </c>
      <c r="BL70">
        <v>0.88</v>
      </c>
      <c r="BM70">
        <v>0</v>
      </c>
      <c r="BN70">
        <v>0.48</v>
      </c>
      <c r="BO70">
        <v>14.54</v>
      </c>
      <c r="BP70">
        <v>3.73</v>
      </c>
      <c r="BQ70">
        <v>4.28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69.94</v>
      </c>
    </row>
    <row r="71" spans="1:75">
      <c r="A71" t="s">
        <v>113</v>
      </c>
      <c r="B71">
        <v>0</v>
      </c>
      <c r="C71">
        <v>0</v>
      </c>
      <c r="D71">
        <v>1.9392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208.59799899999999</v>
      </c>
      <c r="L71">
        <v>632.50925199999995</v>
      </c>
      <c r="M71">
        <v>44.601599999999998</v>
      </c>
      <c r="N71">
        <v>114.53400000000001</v>
      </c>
      <c r="O71">
        <v>119.90619</v>
      </c>
      <c r="P71">
        <v>121.76964</v>
      </c>
      <c r="Q71">
        <v>21.115658</v>
      </c>
      <c r="R71">
        <v>41.026685000000001</v>
      </c>
      <c r="S71">
        <v>25.546050999999999</v>
      </c>
      <c r="T71">
        <v>0</v>
      </c>
      <c r="U71">
        <v>338.36615999999998</v>
      </c>
      <c r="V71">
        <v>19.750751999999999</v>
      </c>
      <c r="W71">
        <v>22.494274000000001</v>
      </c>
      <c r="X71">
        <v>143.03115</v>
      </c>
      <c r="Y71">
        <v>0</v>
      </c>
      <c r="Z71">
        <v>6.3545639999999999</v>
      </c>
      <c r="AA71">
        <v>13.634515</v>
      </c>
      <c r="AB71">
        <v>25.539342000000001</v>
      </c>
      <c r="AC71">
        <v>18.767267</v>
      </c>
      <c r="AD71">
        <v>35.479312</v>
      </c>
      <c r="AE71">
        <v>47.933684999999997</v>
      </c>
      <c r="AF71">
        <v>8.6042299999999994</v>
      </c>
      <c r="AG71">
        <v>36.036541</v>
      </c>
      <c r="AH71">
        <v>148.29110900000001</v>
      </c>
      <c r="AI71">
        <v>0</v>
      </c>
      <c r="AJ71">
        <v>0</v>
      </c>
      <c r="AK71">
        <v>48.724727000000001</v>
      </c>
      <c r="AL71">
        <v>76.951915999999997</v>
      </c>
      <c r="AM71">
        <v>10.236416</v>
      </c>
      <c r="AN71">
        <v>0.57500200000000001</v>
      </c>
      <c r="AO71">
        <v>27.936115000000001</v>
      </c>
      <c r="AP71">
        <v>11.178518</v>
      </c>
      <c r="AQ71">
        <v>16.248557000000002</v>
      </c>
      <c r="AR71">
        <v>45.493631999999998</v>
      </c>
      <c r="AS71">
        <v>30.927703000000001</v>
      </c>
      <c r="AT71">
        <v>14.540896999999999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69.94</v>
      </c>
      <c r="BA71">
        <f t="shared" si="4"/>
        <v>2548.5826589999992</v>
      </c>
      <c r="BD71">
        <v>21.82</v>
      </c>
      <c r="BE71">
        <v>3.69</v>
      </c>
      <c r="BF71">
        <v>0.81</v>
      </c>
      <c r="BG71">
        <v>1.79</v>
      </c>
      <c r="BH71">
        <v>5.42</v>
      </c>
      <c r="BI71">
        <v>4.46</v>
      </c>
      <c r="BJ71">
        <v>2.9</v>
      </c>
      <c r="BK71">
        <v>3.66</v>
      </c>
      <c r="BL71">
        <v>0.88</v>
      </c>
      <c r="BM71">
        <v>0</v>
      </c>
      <c r="BN71">
        <v>0.48</v>
      </c>
      <c r="BO71">
        <v>14.54</v>
      </c>
      <c r="BP71">
        <v>3.73</v>
      </c>
      <c r="BQ71">
        <v>4.28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69.94</v>
      </c>
    </row>
    <row r="72" spans="1:75">
      <c r="A72" t="s">
        <v>114</v>
      </c>
      <c r="B72">
        <v>0</v>
      </c>
      <c r="C72">
        <v>0</v>
      </c>
      <c r="D72">
        <v>1.9392</v>
      </c>
      <c r="E72">
        <v>0</v>
      </c>
      <c r="F72">
        <v>0</v>
      </c>
      <c r="G72">
        <v>1.9392</v>
      </c>
      <c r="H72">
        <v>0</v>
      </c>
      <c r="I72">
        <v>0</v>
      </c>
      <c r="J72">
        <v>0</v>
      </c>
      <c r="K72">
        <v>208.59799899999999</v>
      </c>
      <c r="L72">
        <v>632.50925199999995</v>
      </c>
      <c r="M72">
        <v>44.601599999999998</v>
      </c>
      <c r="N72">
        <v>114.53400000000001</v>
      </c>
      <c r="O72">
        <v>119.90619</v>
      </c>
      <c r="P72">
        <v>121.76964</v>
      </c>
      <c r="Q72">
        <v>21.115658</v>
      </c>
      <c r="R72">
        <v>41.026685000000001</v>
      </c>
      <c r="S72">
        <v>25.546050999999999</v>
      </c>
      <c r="T72">
        <v>0</v>
      </c>
      <c r="U72">
        <v>338.36615999999998</v>
      </c>
      <c r="V72">
        <v>19.750751999999999</v>
      </c>
      <c r="W72">
        <v>22.494274000000001</v>
      </c>
      <c r="X72">
        <v>143.03115</v>
      </c>
      <c r="Y72">
        <v>0</v>
      </c>
      <c r="Z72">
        <v>6.3545639999999999</v>
      </c>
      <c r="AA72">
        <v>13.634515</v>
      </c>
      <c r="AB72">
        <v>25.539342000000001</v>
      </c>
      <c r="AC72">
        <v>18.767267</v>
      </c>
      <c r="AD72">
        <v>35.479312</v>
      </c>
      <c r="AE72">
        <v>47.933684999999997</v>
      </c>
      <c r="AF72">
        <v>8.6042299999999994</v>
      </c>
      <c r="AG72">
        <v>36.036541</v>
      </c>
      <c r="AH72">
        <v>148.29110900000001</v>
      </c>
      <c r="AI72">
        <v>0</v>
      </c>
      <c r="AJ72">
        <v>0</v>
      </c>
      <c r="AK72">
        <v>48.724727000000001</v>
      </c>
      <c r="AL72">
        <v>76.951915999999997</v>
      </c>
      <c r="AM72">
        <v>10.236416</v>
      </c>
      <c r="AN72">
        <v>0.57500200000000001</v>
      </c>
      <c r="AO72">
        <v>27.936115000000001</v>
      </c>
      <c r="AP72">
        <v>11.178518</v>
      </c>
      <c r="AQ72">
        <v>16.248557000000002</v>
      </c>
      <c r="AR72">
        <v>45.493631999999998</v>
      </c>
      <c r="AS72">
        <v>30.927703000000001</v>
      </c>
      <c r="AT72">
        <v>14.540896999999999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69.94</v>
      </c>
      <c r="BA72">
        <f t="shared" si="4"/>
        <v>2550.5218589999999</v>
      </c>
      <c r="BD72">
        <v>21.82</v>
      </c>
      <c r="BE72">
        <v>3.69</v>
      </c>
      <c r="BF72">
        <v>0.81</v>
      </c>
      <c r="BG72">
        <v>1.79</v>
      </c>
      <c r="BH72">
        <v>5.42</v>
      </c>
      <c r="BI72">
        <v>4.46</v>
      </c>
      <c r="BJ72">
        <v>2.9</v>
      </c>
      <c r="BK72">
        <v>3.66</v>
      </c>
      <c r="BL72">
        <v>0.88</v>
      </c>
      <c r="BM72">
        <v>0</v>
      </c>
      <c r="BN72">
        <v>0.48</v>
      </c>
      <c r="BO72">
        <v>14.54</v>
      </c>
      <c r="BP72">
        <v>3.73</v>
      </c>
      <c r="BQ72">
        <v>4.28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69.94</v>
      </c>
    </row>
    <row r="73" spans="1:75">
      <c r="A73" t="s">
        <v>115</v>
      </c>
      <c r="B73">
        <v>0</v>
      </c>
      <c r="C73">
        <v>0</v>
      </c>
      <c r="D73">
        <v>1.9392</v>
      </c>
      <c r="E73">
        <v>0</v>
      </c>
      <c r="F73">
        <v>0</v>
      </c>
      <c r="G73">
        <v>1.9392</v>
      </c>
      <c r="H73">
        <v>0</v>
      </c>
      <c r="I73">
        <v>0</v>
      </c>
      <c r="J73">
        <v>0</v>
      </c>
      <c r="K73">
        <v>208.59799899999999</v>
      </c>
      <c r="L73">
        <v>632.50925199999995</v>
      </c>
      <c r="M73">
        <v>44.601599999999998</v>
      </c>
      <c r="N73">
        <v>114.53400000000001</v>
      </c>
      <c r="O73">
        <v>119.90619</v>
      </c>
      <c r="P73">
        <v>121.76964</v>
      </c>
      <c r="Q73">
        <v>21.115658</v>
      </c>
      <c r="R73">
        <v>41.026685000000001</v>
      </c>
      <c r="S73">
        <v>25.546050999999999</v>
      </c>
      <c r="T73">
        <v>0</v>
      </c>
      <c r="U73">
        <v>338.36615999999998</v>
      </c>
      <c r="V73">
        <v>19.750751999999999</v>
      </c>
      <c r="W73">
        <v>22.494274000000001</v>
      </c>
      <c r="X73">
        <v>143.03115</v>
      </c>
      <c r="Y73">
        <v>0</v>
      </c>
      <c r="Z73">
        <v>6.3545639999999999</v>
      </c>
      <c r="AA73">
        <v>13.634515</v>
      </c>
      <c r="AB73">
        <v>25.539342000000001</v>
      </c>
      <c r="AC73">
        <v>18.767267</v>
      </c>
      <c r="AD73">
        <v>35.479312</v>
      </c>
      <c r="AE73">
        <v>47.933684999999997</v>
      </c>
      <c r="AF73">
        <v>8.6042299999999994</v>
      </c>
      <c r="AG73">
        <v>36.036541</v>
      </c>
      <c r="AH73">
        <v>148.29110900000001</v>
      </c>
      <c r="AI73">
        <v>0</v>
      </c>
      <c r="AJ73">
        <v>0</v>
      </c>
      <c r="AK73">
        <v>48.724727000000001</v>
      </c>
      <c r="AL73">
        <v>76.951915999999997</v>
      </c>
      <c r="AM73">
        <v>15.354623999999999</v>
      </c>
      <c r="AN73">
        <v>0.57500200000000001</v>
      </c>
      <c r="AO73">
        <v>27.936115000000001</v>
      </c>
      <c r="AP73">
        <v>11.178518</v>
      </c>
      <c r="AQ73">
        <v>28.709855999999998</v>
      </c>
      <c r="AR73">
        <v>45.493631999999998</v>
      </c>
      <c r="AS73">
        <v>30.927703000000001</v>
      </c>
      <c r="AT73">
        <v>14.540896999999999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69.94</v>
      </c>
      <c r="BA73">
        <f t="shared" si="4"/>
        <v>2568.1013659999999</v>
      </c>
      <c r="BD73">
        <v>21.82</v>
      </c>
      <c r="BE73">
        <v>3.69</v>
      </c>
      <c r="BF73">
        <v>0.81</v>
      </c>
      <c r="BG73">
        <v>1.79</v>
      </c>
      <c r="BH73">
        <v>5.42</v>
      </c>
      <c r="BI73">
        <v>4.46</v>
      </c>
      <c r="BJ73">
        <v>2.9</v>
      </c>
      <c r="BK73">
        <v>3.66</v>
      </c>
      <c r="BL73">
        <v>0.88</v>
      </c>
      <c r="BM73">
        <v>0</v>
      </c>
      <c r="BN73">
        <v>0.48</v>
      </c>
      <c r="BO73">
        <v>14.54</v>
      </c>
      <c r="BP73">
        <v>3.73</v>
      </c>
      <c r="BQ73">
        <v>4.28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69.94</v>
      </c>
    </row>
    <row r="74" spans="1:75">
      <c r="A74" t="s">
        <v>116</v>
      </c>
      <c r="B74">
        <v>0</v>
      </c>
      <c r="C74">
        <v>0</v>
      </c>
      <c r="D74">
        <v>1.9392</v>
      </c>
      <c r="E74">
        <v>0</v>
      </c>
      <c r="F74">
        <v>0</v>
      </c>
      <c r="G74">
        <v>1.9392</v>
      </c>
      <c r="H74">
        <v>0</v>
      </c>
      <c r="I74">
        <v>0</v>
      </c>
      <c r="J74">
        <v>0</v>
      </c>
      <c r="K74">
        <v>208.59799899999999</v>
      </c>
      <c r="L74">
        <v>632.50925199999995</v>
      </c>
      <c r="M74">
        <v>44.601599999999998</v>
      </c>
      <c r="N74">
        <v>114.53400000000001</v>
      </c>
      <c r="O74">
        <v>119.90619</v>
      </c>
      <c r="P74">
        <v>121.76964</v>
      </c>
      <c r="Q74">
        <v>21.115658</v>
      </c>
      <c r="R74">
        <v>41.026685000000001</v>
      </c>
      <c r="S74">
        <v>25.546050999999999</v>
      </c>
      <c r="T74">
        <v>0</v>
      </c>
      <c r="U74">
        <v>338.36615999999998</v>
      </c>
      <c r="V74">
        <v>19.750751999999999</v>
      </c>
      <c r="W74">
        <v>22.494274000000001</v>
      </c>
      <c r="X74">
        <v>143.03115</v>
      </c>
      <c r="Y74">
        <v>0</v>
      </c>
      <c r="Z74">
        <v>6.3545639999999999</v>
      </c>
      <c r="AA74">
        <v>27.192432</v>
      </c>
      <c r="AB74">
        <v>25.539342000000001</v>
      </c>
      <c r="AC74">
        <v>18.767267</v>
      </c>
      <c r="AD74">
        <v>35.479312</v>
      </c>
      <c r="AE74">
        <v>47.933684999999997</v>
      </c>
      <c r="AF74">
        <v>8.6042299999999994</v>
      </c>
      <c r="AG74">
        <v>36.036541</v>
      </c>
      <c r="AH74">
        <v>148.29110900000001</v>
      </c>
      <c r="AI74">
        <v>0</v>
      </c>
      <c r="AJ74">
        <v>0</v>
      </c>
      <c r="AK74">
        <v>48.724727000000001</v>
      </c>
      <c r="AL74">
        <v>76.951915999999997</v>
      </c>
      <c r="AM74">
        <v>15.354623999999999</v>
      </c>
      <c r="AN74">
        <v>0.57500200000000001</v>
      </c>
      <c r="AO74">
        <v>27.936115000000001</v>
      </c>
      <c r="AP74">
        <v>11.178518</v>
      </c>
      <c r="AQ74">
        <v>32.497114000000003</v>
      </c>
      <c r="AR74">
        <v>45.493631999999998</v>
      </c>
      <c r="AS74">
        <v>30.927703000000001</v>
      </c>
      <c r="AT74">
        <v>14.540896999999999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69.94</v>
      </c>
      <c r="BA74">
        <f t="shared" si="4"/>
        <v>2585.4465409999998</v>
      </c>
      <c r="BD74">
        <v>21.82</v>
      </c>
      <c r="BE74">
        <v>3.69</v>
      </c>
      <c r="BF74">
        <v>0.81</v>
      </c>
      <c r="BG74">
        <v>1.79</v>
      </c>
      <c r="BH74">
        <v>5.42</v>
      </c>
      <c r="BI74">
        <v>4.46</v>
      </c>
      <c r="BJ74">
        <v>2.9</v>
      </c>
      <c r="BK74">
        <v>3.66</v>
      </c>
      <c r="BL74">
        <v>0.88</v>
      </c>
      <c r="BM74">
        <v>0</v>
      </c>
      <c r="BN74">
        <v>0.48</v>
      </c>
      <c r="BO74">
        <v>14.54</v>
      </c>
      <c r="BP74">
        <v>3.73</v>
      </c>
      <c r="BQ74">
        <v>4.28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69.94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1.9392</v>
      </c>
      <c r="H75">
        <v>0</v>
      </c>
      <c r="I75">
        <v>0</v>
      </c>
      <c r="J75">
        <v>0</v>
      </c>
      <c r="K75">
        <v>208.59799899999999</v>
      </c>
      <c r="L75">
        <v>632.50925199999995</v>
      </c>
      <c r="M75">
        <v>44.601599999999998</v>
      </c>
      <c r="N75">
        <v>114.53400000000001</v>
      </c>
      <c r="O75">
        <v>119.90619</v>
      </c>
      <c r="P75">
        <v>121.76964</v>
      </c>
      <c r="Q75">
        <v>21.115658</v>
      </c>
      <c r="R75">
        <v>41.026685000000001</v>
      </c>
      <c r="S75">
        <v>25.546050999999999</v>
      </c>
      <c r="T75">
        <v>0</v>
      </c>
      <c r="U75">
        <v>338.36615999999998</v>
      </c>
      <c r="V75">
        <v>19.750751999999999</v>
      </c>
      <c r="W75">
        <v>22.494274000000001</v>
      </c>
      <c r="X75">
        <v>143.03115</v>
      </c>
      <c r="Y75">
        <v>0</v>
      </c>
      <c r="Z75">
        <v>0</v>
      </c>
      <c r="AA75">
        <v>33.243706000000003</v>
      </c>
      <c r="AB75">
        <v>25.539342000000001</v>
      </c>
      <c r="AC75">
        <v>28.179299</v>
      </c>
      <c r="AD75">
        <v>35.479312</v>
      </c>
      <c r="AE75">
        <v>47.933684999999997</v>
      </c>
      <c r="AF75">
        <v>8.6042299999999994</v>
      </c>
      <c r="AG75">
        <v>36.036541</v>
      </c>
      <c r="AH75">
        <v>148.29110900000001</v>
      </c>
      <c r="AI75">
        <v>2.4686020000000002</v>
      </c>
      <c r="AJ75">
        <v>0</v>
      </c>
      <c r="AK75">
        <v>48.724727000000001</v>
      </c>
      <c r="AL75">
        <v>76.951915999999997</v>
      </c>
      <c r="AM75">
        <v>15.354623999999999</v>
      </c>
      <c r="AN75">
        <v>0.57500200000000001</v>
      </c>
      <c r="AO75">
        <v>27.936115000000001</v>
      </c>
      <c r="AP75">
        <v>11.178518</v>
      </c>
      <c r="AQ75">
        <v>45.263837000000002</v>
      </c>
      <c r="AR75">
        <v>49.775385999999997</v>
      </c>
      <c r="AS75">
        <v>30.927703000000001</v>
      </c>
      <c r="AT75">
        <v>14.540896999999999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69.720000000000013</v>
      </c>
      <c r="BA75">
        <f t="shared" si="4"/>
        <v>2611.9131619999989</v>
      </c>
      <c r="BD75">
        <v>21.82</v>
      </c>
      <c r="BE75">
        <v>3.62</v>
      </c>
      <c r="BF75">
        <v>0.83</v>
      </c>
      <c r="BG75">
        <v>1.75</v>
      </c>
      <c r="BH75">
        <v>5.42</v>
      </c>
      <c r="BI75">
        <v>4.46</v>
      </c>
      <c r="BJ75">
        <v>2.9</v>
      </c>
      <c r="BK75">
        <v>3.66</v>
      </c>
      <c r="BL75">
        <v>0.84</v>
      </c>
      <c r="BM75">
        <v>0</v>
      </c>
      <c r="BN75">
        <v>0.48</v>
      </c>
      <c r="BO75">
        <v>14.54</v>
      </c>
      <c r="BP75">
        <v>3.73</v>
      </c>
      <c r="BQ75">
        <v>4.1500000000000004</v>
      </c>
      <c r="BR75">
        <v>1.0900000000000001</v>
      </c>
      <c r="BS75">
        <v>0.43</v>
      </c>
      <c r="BT75">
        <v>0</v>
      </c>
      <c r="BU75">
        <v>0</v>
      </c>
      <c r="BV75">
        <v>0</v>
      </c>
      <c r="BW75">
        <f t="shared" si="5"/>
        <v>69.720000000000013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1.9392</v>
      </c>
      <c r="H76">
        <v>0</v>
      </c>
      <c r="I76">
        <v>0</v>
      </c>
      <c r="J76">
        <v>0</v>
      </c>
      <c r="K76">
        <v>208.59799899999999</v>
      </c>
      <c r="L76">
        <v>632.50925199999995</v>
      </c>
      <c r="M76">
        <v>44.601599999999998</v>
      </c>
      <c r="N76">
        <v>114.53400000000001</v>
      </c>
      <c r="O76">
        <v>119.90619</v>
      </c>
      <c r="P76">
        <v>121.76964</v>
      </c>
      <c r="Q76">
        <v>21.115658</v>
      </c>
      <c r="R76">
        <v>41.026685000000001</v>
      </c>
      <c r="S76">
        <v>25.546050999999999</v>
      </c>
      <c r="T76">
        <v>0</v>
      </c>
      <c r="U76">
        <v>338.36615999999998</v>
      </c>
      <c r="V76">
        <v>19.750751999999999</v>
      </c>
      <c r="W76">
        <v>22.494274000000001</v>
      </c>
      <c r="X76">
        <v>143.03115</v>
      </c>
      <c r="Y76">
        <v>0</v>
      </c>
      <c r="Z76">
        <v>0</v>
      </c>
      <c r="AA76">
        <v>40.866777999999996</v>
      </c>
      <c r="AB76">
        <v>25.539342000000001</v>
      </c>
      <c r="AC76">
        <v>28.179299</v>
      </c>
      <c r="AD76">
        <v>35.479312</v>
      </c>
      <c r="AE76">
        <v>47.933684999999997</v>
      </c>
      <c r="AF76">
        <v>8.6042299999999994</v>
      </c>
      <c r="AG76">
        <v>36.036541</v>
      </c>
      <c r="AH76">
        <v>148.29110900000001</v>
      </c>
      <c r="AI76">
        <v>3.7029019999999999</v>
      </c>
      <c r="AJ76">
        <v>0</v>
      </c>
      <c r="AK76">
        <v>48.724727000000001</v>
      </c>
      <c r="AL76">
        <v>76.951915999999997</v>
      </c>
      <c r="AM76">
        <v>15.354623999999999</v>
      </c>
      <c r="AN76">
        <v>0.57500200000000001</v>
      </c>
      <c r="AO76">
        <v>27.936115000000001</v>
      </c>
      <c r="AP76">
        <v>11.178518</v>
      </c>
      <c r="AQ76">
        <v>45.263837000000002</v>
      </c>
      <c r="AR76">
        <v>49.775385999999997</v>
      </c>
      <c r="AS76">
        <v>30.927703000000001</v>
      </c>
      <c r="AT76">
        <v>14.540896999999999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69.720000000000013</v>
      </c>
      <c r="BA76">
        <f t="shared" si="4"/>
        <v>2620.7705339999993</v>
      </c>
      <c r="BD76">
        <v>21.82</v>
      </c>
      <c r="BE76">
        <v>3.62</v>
      </c>
      <c r="BF76">
        <v>0.83</v>
      </c>
      <c r="BG76">
        <v>1.75</v>
      </c>
      <c r="BH76">
        <v>5.42</v>
      </c>
      <c r="BI76">
        <v>4.46</v>
      </c>
      <c r="BJ76">
        <v>2.9</v>
      </c>
      <c r="BK76">
        <v>3.66</v>
      </c>
      <c r="BL76">
        <v>0.84</v>
      </c>
      <c r="BM76">
        <v>0</v>
      </c>
      <c r="BN76">
        <v>0.48</v>
      </c>
      <c r="BO76">
        <v>14.54</v>
      </c>
      <c r="BP76">
        <v>3.73</v>
      </c>
      <c r="BQ76">
        <v>4.1500000000000004</v>
      </c>
      <c r="BR76">
        <v>1.0900000000000001</v>
      </c>
      <c r="BS76">
        <v>0.43</v>
      </c>
      <c r="BT76">
        <v>0</v>
      </c>
      <c r="BU76">
        <v>0</v>
      </c>
      <c r="BV76">
        <v>0</v>
      </c>
      <c r="BW76">
        <f t="shared" si="5"/>
        <v>69.720000000000013</v>
      </c>
    </row>
    <row r="77" spans="1:75">
      <c r="A77" t="s">
        <v>119</v>
      </c>
      <c r="B77">
        <v>0</v>
      </c>
      <c r="C77">
        <v>5.6236800000000002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208.59799899999999</v>
      </c>
      <c r="L77">
        <v>632.50925199999995</v>
      </c>
      <c r="M77">
        <v>44.601599999999998</v>
      </c>
      <c r="N77">
        <v>114.53400000000001</v>
      </c>
      <c r="O77">
        <v>119.90619</v>
      </c>
      <c r="P77">
        <v>121.76964</v>
      </c>
      <c r="Q77">
        <v>21.115658</v>
      </c>
      <c r="R77">
        <v>41.026685000000001</v>
      </c>
      <c r="S77">
        <v>25.546050999999999</v>
      </c>
      <c r="T77">
        <v>0</v>
      </c>
      <c r="U77">
        <v>338.36615999999998</v>
      </c>
      <c r="V77">
        <v>19.750751999999999</v>
      </c>
      <c r="W77">
        <v>22.494274000000001</v>
      </c>
      <c r="X77">
        <v>143.03115</v>
      </c>
      <c r="Y77">
        <v>0</v>
      </c>
      <c r="Z77">
        <v>0</v>
      </c>
      <c r="AA77">
        <v>40.866777999999996</v>
      </c>
      <c r="AB77">
        <v>25.539342000000001</v>
      </c>
      <c r="AC77">
        <v>28.179299</v>
      </c>
      <c r="AD77">
        <v>35.479312</v>
      </c>
      <c r="AE77">
        <v>47.933684999999997</v>
      </c>
      <c r="AF77">
        <v>8.6042299999999994</v>
      </c>
      <c r="AG77">
        <v>36.036541</v>
      </c>
      <c r="AH77">
        <v>148.29110900000001</v>
      </c>
      <c r="AI77">
        <v>6.1715039999999997</v>
      </c>
      <c r="AJ77">
        <v>0</v>
      </c>
      <c r="AK77">
        <v>48.724727000000001</v>
      </c>
      <c r="AL77">
        <v>76.951915999999997</v>
      </c>
      <c r="AM77">
        <v>15.354623999999999</v>
      </c>
      <c r="AN77">
        <v>0.57500200000000001</v>
      </c>
      <c r="AO77">
        <v>27.936115000000001</v>
      </c>
      <c r="AP77">
        <v>9.1912260000000003</v>
      </c>
      <c r="AQ77">
        <v>46.057938999999998</v>
      </c>
      <c r="AR77">
        <v>49.775385999999997</v>
      </c>
      <c r="AS77">
        <v>30.927703000000001</v>
      </c>
      <c r="AT77">
        <v>14.540896999999999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69.720000000000013</v>
      </c>
      <c r="BA77">
        <f t="shared" si="4"/>
        <v>2625.7304259999987</v>
      </c>
      <c r="BD77">
        <v>21.82</v>
      </c>
      <c r="BE77">
        <v>3.62</v>
      </c>
      <c r="BF77">
        <v>0.83</v>
      </c>
      <c r="BG77">
        <v>1.75</v>
      </c>
      <c r="BH77">
        <v>5.42</v>
      </c>
      <c r="BI77">
        <v>4.46</v>
      </c>
      <c r="BJ77">
        <v>2.9</v>
      </c>
      <c r="BK77">
        <v>3.66</v>
      </c>
      <c r="BL77">
        <v>0.84</v>
      </c>
      <c r="BM77">
        <v>0</v>
      </c>
      <c r="BN77">
        <v>0.48</v>
      </c>
      <c r="BO77">
        <v>14.54</v>
      </c>
      <c r="BP77">
        <v>3.73</v>
      </c>
      <c r="BQ77">
        <v>4.1500000000000004</v>
      </c>
      <c r="BR77">
        <v>1.0900000000000001</v>
      </c>
      <c r="BS77">
        <v>0.43</v>
      </c>
      <c r="BT77">
        <v>0</v>
      </c>
      <c r="BU77">
        <v>0</v>
      </c>
      <c r="BV77">
        <v>0</v>
      </c>
      <c r="BW77">
        <f t="shared" si="5"/>
        <v>69.720000000000013</v>
      </c>
    </row>
    <row r="78" spans="1:75">
      <c r="A78" t="s">
        <v>120</v>
      </c>
      <c r="B78">
        <v>0</v>
      </c>
      <c r="C78">
        <v>3.58752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208.59799899999999</v>
      </c>
      <c r="L78">
        <v>632.50925199999995</v>
      </c>
      <c r="M78">
        <v>44.601599999999998</v>
      </c>
      <c r="N78">
        <v>114.53400000000001</v>
      </c>
      <c r="O78">
        <v>119.90619</v>
      </c>
      <c r="P78">
        <v>121.76964</v>
      </c>
      <c r="Q78">
        <v>21.115658</v>
      </c>
      <c r="R78">
        <v>41.026685000000001</v>
      </c>
      <c r="S78">
        <v>25.546050999999999</v>
      </c>
      <c r="T78">
        <v>0</v>
      </c>
      <c r="U78">
        <v>338.36615999999998</v>
      </c>
      <c r="V78">
        <v>19.750751999999999</v>
      </c>
      <c r="W78">
        <v>22.494274000000001</v>
      </c>
      <c r="X78">
        <v>143.03115</v>
      </c>
      <c r="Y78">
        <v>0</v>
      </c>
      <c r="Z78">
        <v>0</v>
      </c>
      <c r="AA78">
        <v>40.866777999999996</v>
      </c>
      <c r="AB78">
        <v>25.539342000000001</v>
      </c>
      <c r="AC78">
        <v>28.179299</v>
      </c>
      <c r="AD78">
        <v>35.479312</v>
      </c>
      <c r="AE78">
        <v>47.933684999999997</v>
      </c>
      <c r="AF78">
        <v>17.208461</v>
      </c>
      <c r="AG78">
        <v>36.036541</v>
      </c>
      <c r="AH78">
        <v>148.29110900000001</v>
      </c>
      <c r="AI78">
        <v>9.8744060000000005</v>
      </c>
      <c r="AJ78">
        <v>0</v>
      </c>
      <c r="AK78">
        <v>48.724727000000001</v>
      </c>
      <c r="AL78">
        <v>76.951915999999997</v>
      </c>
      <c r="AM78">
        <v>15.354623999999999</v>
      </c>
      <c r="AN78">
        <v>0.57500200000000001</v>
      </c>
      <c r="AO78">
        <v>27.936115000000001</v>
      </c>
      <c r="AP78">
        <v>9.1912260000000003</v>
      </c>
      <c r="AQ78">
        <v>59.069001999999998</v>
      </c>
      <c r="AR78">
        <v>49.775385999999997</v>
      </c>
      <c r="AS78">
        <v>30.927703000000001</v>
      </c>
      <c r="AT78">
        <v>12.783206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69.720000000000013</v>
      </c>
      <c r="BA78">
        <f t="shared" si="4"/>
        <v>2647.254770999999</v>
      </c>
      <c r="BD78">
        <v>21.82</v>
      </c>
      <c r="BE78">
        <v>3.62</v>
      </c>
      <c r="BF78">
        <v>0.83</v>
      </c>
      <c r="BG78">
        <v>1.75</v>
      </c>
      <c r="BH78">
        <v>5.42</v>
      </c>
      <c r="BI78">
        <v>4.46</v>
      </c>
      <c r="BJ78">
        <v>2.9</v>
      </c>
      <c r="BK78">
        <v>3.66</v>
      </c>
      <c r="BL78">
        <v>0.84</v>
      </c>
      <c r="BM78">
        <v>0</v>
      </c>
      <c r="BN78">
        <v>0.48</v>
      </c>
      <c r="BO78">
        <v>14.54</v>
      </c>
      <c r="BP78">
        <v>3.73</v>
      </c>
      <c r="BQ78">
        <v>4.1500000000000004</v>
      </c>
      <c r="BR78">
        <v>1.0900000000000001</v>
      </c>
      <c r="BS78">
        <v>0.43</v>
      </c>
      <c r="BT78">
        <v>0</v>
      </c>
      <c r="BU78">
        <v>0</v>
      </c>
      <c r="BV78">
        <v>0</v>
      </c>
      <c r="BW78">
        <f t="shared" si="5"/>
        <v>69.720000000000013</v>
      </c>
    </row>
    <row r="79" spans="1:75">
      <c r="A79" t="s">
        <v>121</v>
      </c>
      <c r="B79">
        <v>0</v>
      </c>
      <c r="C79">
        <v>3.58752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208.59799899999999</v>
      </c>
      <c r="L79">
        <v>632.50925199999995</v>
      </c>
      <c r="M79">
        <v>44.601599999999998</v>
      </c>
      <c r="N79">
        <v>114.53400000000001</v>
      </c>
      <c r="O79">
        <v>119.90619</v>
      </c>
      <c r="P79">
        <v>121.76964</v>
      </c>
      <c r="Q79">
        <v>21.115658</v>
      </c>
      <c r="R79">
        <v>41.026685000000001</v>
      </c>
      <c r="S79">
        <v>25.546050999999999</v>
      </c>
      <c r="T79">
        <v>0</v>
      </c>
      <c r="U79">
        <v>338.36615999999998</v>
      </c>
      <c r="V79">
        <v>19.750751999999999</v>
      </c>
      <c r="W79">
        <v>22.494274000000001</v>
      </c>
      <c r="X79">
        <v>143.03115</v>
      </c>
      <c r="Y79">
        <v>0</v>
      </c>
      <c r="Z79">
        <v>0</v>
      </c>
      <c r="AA79">
        <v>40.866777999999996</v>
      </c>
      <c r="AB79">
        <v>39.679037999999998</v>
      </c>
      <c r="AC79">
        <v>29.632527</v>
      </c>
      <c r="AD79">
        <v>37.400575000000003</v>
      </c>
      <c r="AE79">
        <v>50.506270000000001</v>
      </c>
      <c r="AF79">
        <v>29.254383000000001</v>
      </c>
      <c r="AG79">
        <v>36.036541</v>
      </c>
      <c r="AH79">
        <v>149.9898</v>
      </c>
      <c r="AI79">
        <v>14.81161</v>
      </c>
      <c r="AJ79">
        <v>0</v>
      </c>
      <c r="AK79">
        <v>48.724727000000001</v>
      </c>
      <c r="AL79">
        <v>81.120614000000003</v>
      </c>
      <c r="AM79">
        <v>15.354623999999999</v>
      </c>
      <c r="AN79">
        <v>0.57500200000000001</v>
      </c>
      <c r="AO79">
        <v>27.936115000000001</v>
      </c>
      <c r="AP79">
        <v>9.1912260000000003</v>
      </c>
      <c r="AQ79">
        <v>60.351782</v>
      </c>
      <c r="AR79">
        <v>45.493631999999998</v>
      </c>
      <c r="AS79">
        <v>30.927703000000001</v>
      </c>
      <c r="AT79">
        <v>14.540896999999999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69.760000000000019</v>
      </c>
      <c r="BA79">
        <f t="shared" si="4"/>
        <v>2688.9907749999998</v>
      </c>
      <c r="BD79">
        <v>21.82</v>
      </c>
      <c r="BE79">
        <v>3.62</v>
      </c>
      <c r="BF79">
        <v>0.87</v>
      </c>
      <c r="BG79">
        <v>1.75</v>
      </c>
      <c r="BH79">
        <v>5.42</v>
      </c>
      <c r="BI79">
        <v>4.46</v>
      </c>
      <c r="BJ79">
        <v>2.9</v>
      </c>
      <c r="BK79">
        <v>3.66</v>
      </c>
      <c r="BL79">
        <v>0.84</v>
      </c>
      <c r="BM79">
        <v>0</v>
      </c>
      <c r="BN79">
        <v>0.48</v>
      </c>
      <c r="BO79">
        <v>14.54</v>
      </c>
      <c r="BP79">
        <v>3.73</v>
      </c>
      <c r="BQ79">
        <v>4.1500000000000004</v>
      </c>
      <c r="BR79">
        <v>1.0900000000000001</v>
      </c>
      <c r="BS79">
        <v>0.43</v>
      </c>
      <c r="BT79">
        <v>0</v>
      </c>
      <c r="BU79">
        <v>0</v>
      </c>
      <c r="BV79">
        <v>0</v>
      </c>
      <c r="BW79">
        <f t="shared" si="5"/>
        <v>69.760000000000019</v>
      </c>
    </row>
    <row r="80" spans="1:75">
      <c r="A80" t="s">
        <v>122</v>
      </c>
      <c r="B80">
        <v>0</v>
      </c>
      <c r="C80">
        <v>3.58752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208.59799899999999</v>
      </c>
      <c r="L80">
        <v>632.50925199999995</v>
      </c>
      <c r="M80">
        <v>44.601599999999998</v>
      </c>
      <c r="N80">
        <v>114.53400000000001</v>
      </c>
      <c r="O80">
        <v>119.90619</v>
      </c>
      <c r="P80">
        <v>121.76964</v>
      </c>
      <c r="Q80">
        <v>21.115658</v>
      </c>
      <c r="R80">
        <v>41.026685000000001</v>
      </c>
      <c r="S80">
        <v>25.546050999999999</v>
      </c>
      <c r="T80">
        <v>0</v>
      </c>
      <c r="U80">
        <v>338.36615999999998</v>
      </c>
      <c r="V80">
        <v>19.750751999999999</v>
      </c>
      <c r="W80">
        <v>22.494274000000001</v>
      </c>
      <c r="X80">
        <v>143.03115</v>
      </c>
      <c r="Y80">
        <v>0</v>
      </c>
      <c r="Z80">
        <v>0</v>
      </c>
      <c r="AA80">
        <v>40.866777999999996</v>
      </c>
      <c r="AB80">
        <v>39.679037999999998</v>
      </c>
      <c r="AC80">
        <v>29.632527</v>
      </c>
      <c r="AD80">
        <v>37.400575000000003</v>
      </c>
      <c r="AE80">
        <v>50.506270000000001</v>
      </c>
      <c r="AF80">
        <v>29.254383000000001</v>
      </c>
      <c r="AG80">
        <v>36.036541</v>
      </c>
      <c r="AH80">
        <v>149.9898</v>
      </c>
      <c r="AI80">
        <v>63.443061</v>
      </c>
      <c r="AJ80">
        <v>0</v>
      </c>
      <c r="AK80">
        <v>48.724727000000001</v>
      </c>
      <c r="AL80">
        <v>81.120614000000003</v>
      </c>
      <c r="AM80">
        <v>15.354623999999999</v>
      </c>
      <c r="AN80">
        <v>0.57500200000000001</v>
      </c>
      <c r="AO80">
        <v>27.936115000000001</v>
      </c>
      <c r="AP80">
        <v>9.1912260000000003</v>
      </c>
      <c r="AQ80">
        <v>60.351782</v>
      </c>
      <c r="AR80">
        <v>45.493631999999998</v>
      </c>
      <c r="AS80">
        <v>30.927703000000001</v>
      </c>
      <c r="AT80">
        <v>14.540896999999999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69.760000000000019</v>
      </c>
      <c r="BA80">
        <f t="shared" si="4"/>
        <v>2737.6222259999995</v>
      </c>
      <c r="BD80">
        <v>21.82</v>
      </c>
      <c r="BE80">
        <v>3.62</v>
      </c>
      <c r="BF80">
        <v>0.87</v>
      </c>
      <c r="BG80">
        <v>1.75</v>
      </c>
      <c r="BH80">
        <v>5.42</v>
      </c>
      <c r="BI80">
        <v>4.46</v>
      </c>
      <c r="BJ80">
        <v>2.9</v>
      </c>
      <c r="BK80">
        <v>3.66</v>
      </c>
      <c r="BL80">
        <v>0.84</v>
      </c>
      <c r="BM80">
        <v>0</v>
      </c>
      <c r="BN80">
        <v>0.48</v>
      </c>
      <c r="BO80">
        <v>14.54</v>
      </c>
      <c r="BP80">
        <v>3.73</v>
      </c>
      <c r="BQ80">
        <v>4.1500000000000004</v>
      </c>
      <c r="BR80">
        <v>1.0900000000000001</v>
      </c>
      <c r="BS80">
        <v>0.43</v>
      </c>
      <c r="BT80">
        <v>0</v>
      </c>
      <c r="BU80">
        <v>0</v>
      </c>
      <c r="BV80">
        <v>0</v>
      </c>
      <c r="BW80">
        <f t="shared" si="5"/>
        <v>69.760000000000019</v>
      </c>
    </row>
    <row r="81" spans="1:75">
      <c r="A81" t="s">
        <v>123</v>
      </c>
      <c r="B81">
        <v>0</v>
      </c>
      <c r="C81">
        <v>3.58752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208.59799899999999</v>
      </c>
      <c r="L81">
        <v>632.50925199999995</v>
      </c>
      <c r="M81">
        <v>44.601599999999998</v>
      </c>
      <c r="N81">
        <v>114.53400000000001</v>
      </c>
      <c r="O81">
        <v>119.90619</v>
      </c>
      <c r="P81">
        <v>121.76964</v>
      </c>
      <c r="Q81">
        <v>21.115658</v>
      </c>
      <c r="R81">
        <v>41.026685000000001</v>
      </c>
      <c r="S81">
        <v>25.546050999999999</v>
      </c>
      <c r="T81">
        <v>0</v>
      </c>
      <c r="U81">
        <v>338.36615999999998</v>
      </c>
      <c r="V81">
        <v>19.750751999999999</v>
      </c>
      <c r="W81">
        <v>22.494274000000001</v>
      </c>
      <c r="X81">
        <v>143.03115</v>
      </c>
      <c r="Y81">
        <v>0</v>
      </c>
      <c r="Z81">
        <v>0</v>
      </c>
      <c r="AA81">
        <v>40.866777999999996</v>
      </c>
      <c r="AB81">
        <v>39.679037999999998</v>
      </c>
      <c r="AC81">
        <v>29.632527</v>
      </c>
      <c r="AD81">
        <v>37.400575000000003</v>
      </c>
      <c r="AE81">
        <v>50.506270000000001</v>
      </c>
      <c r="AF81">
        <v>29.254383000000001</v>
      </c>
      <c r="AG81">
        <v>36.036541</v>
      </c>
      <c r="AH81">
        <v>149.9898</v>
      </c>
      <c r="AI81">
        <v>63.443061</v>
      </c>
      <c r="AJ81">
        <v>0</v>
      </c>
      <c r="AK81">
        <v>48.724727000000001</v>
      </c>
      <c r="AL81">
        <v>81.120614000000003</v>
      </c>
      <c r="AM81">
        <v>15.354623999999999</v>
      </c>
      <c r="AN81">
        <v>0.57500200000000001</v>
      </c>
      <c r="AO81">
        <v>27.936115000000001</v>
      </c>
      <c r="AP81">
        <v>9.1912260000000003</v>
      </c>
      <c r="AQ81">
        <v>60.351782</v>
      </c>
      <c r="AR81">
        <v>42.817535999999997</v>
      </c>
      <c r="AS81">
        <v>30.927703000000001</v>
      </c>
      <c r="AT81">
        <v>14.540896999999999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69.760000000000019</v>
      </c>
      <c r="BA81">
        <f t="shared" si="4"/>
        <v>2734.9461299999994</v>
      </c>
      <c r="BD81">
        <v>21.82</v>
      </c>
      <c r="BE81">
        <v>3.62</v>
      </c>
      <c r="BF81">
        <v>0.87</v>
      </c>
      <c r="BG81">
        <v>1.75</v>
      </c>
      <c r="BH81">
        <v>5.42</v>
      </c>
      <c r="BI81">
        <v>4.46</v>
      </c>
      <c r="BJ81">
        <v>2.9</v>
      </c>
      <c r="BK81">
        <v>3.66</v>
      </c>
      <c r="BL81">
        <v>0.84</v>
      </c>
      <c r="BM81">
        <v>0</v>
      </c>
      <c r="BN81">
        <v>0.48</v>
      </c>
      <c r="BO81">
        <v>14.54</v>
      </c>
      <c r="BP81">
        <v>3.73</v>
      </c>
      <c r="BQ81">
        <v>4.1500000000000004</v>
      </c>
      <c r="BR81">
        <v>1.0900000000000001</v>
      </c>
      <c r="BS81">
        <v>0.43</v>
      </c>
      <c r="BT81">
        <v>0</v>
      </c>
      <c r="BU81">
        <v>0</v>
      </c>
      <c r="BV81">
        <v>0</v>
      </c>
      <c r="BW81">
        <f t="shared" si="5"/>
        <v>69.760000000000019</v>
      </c>
    </row>
    <row r="82" spans="1:75">
      <c r="A82" t="s">
        <v>124</v>
      </c>
      <c r="B82">
        <v>0</v>
      </c>
      <c r="C82">
        <v>3.58752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208.59799899999999</v>
      </c>
      <c r="L82">
        <v>632.50925199999995</v>
      </c>
      <c r="M82">
        <v>44.601599999999998</v>
      </c>
      <c r="N82">
        <v>114.53400000000001</v>
      </c>
      <c r="O82">
        <v>119.90619</v>
      </c>
      <c r="P82">
        <v>121.76964</v>
      </c>
      <c r="Q82">
        <v>21.115658</v>
      </c>
      <c r="R82">
        <v>41.026685000000001</v>
      </c>
      <c r="S82">
        <v>25.546050999999999</v>
      </c>
      <c r="T82">
        <v>0</v>
      </c>
      <c r="U82">
        <v>338.36615999999998</v>
      </c>
      <c r="V82">
        <v>19.750751999999999</v>
      </c>
      <c r="W82">
        <v>22.494274000000001</v>
      </c>
      <c r="X82">
        <v>143.03115</v>
      </c>
      <c r="Y82">
        <v>0</v>
      </c>
      <c r="Z82">
        <v>0</v>
      </c>
      <c r="AA82">
        <v>40.866777999999996</v>
      </c>
      <c r="AB82">
        <v>39.679037999999998</v>
      </c>
      <c r="AC82">
        <v>29.632527</v>
      </c>
      <c r="AD82">
        <v>37.400575000000003</v>
      </c>
      <c r="AE82">
        <v>50.506270000000001</v>
      </c>
      <c r="AF82">
        <v>29.254383000000001</v>
      </c>
      <c r="AG82">
        <v>36.036541</v>
      </c>
      <c r="AH82">
        <v>149.9898</v>
      </c>
      <c r="AI82">
        <v>63.443061</v>
      </c>
      <c r="AJ82">
        <v>0</v>
      </c>
      <c r="AK82">
        <v>48.724727000000001</v>
      </c>
      <c r="AL82">
        <v>81.120614000000003</v>
      </c>
      <c r="AM82">
        <v>15.354623999999999</v>
      </c>
      <c r="AN82">
        <v>0.57500200000000001</v>
      </c>
      <c r="AO82">
        <v>27.936115000000001</v>
      </c>
      <c r="AP82">
        <v>9.1912260000000003</v>
      </c>
      <c r="AQ82">
        <v>60.351782</v>
      </c>
      <c r="AR82">
        <v>42.817535999999997</v>
      </c>
      <c r="AS82">
        <v>30.927703000000001</v>
      </c>
      <c r="AT82">
        <v>14.540896999999999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69.760000000000019</v>
      </c>
      <c r="BA82">
        <f t="shared" si="4"/>
        <v>2734.9461299999994</v>
      </c>
      <c r="BD82">
        <v>21.82</v>
      </c>
      <c r="BE82">
        <v>3.62</v>
      </c>
      <c r="BF82">
        <v>0.87</v>
      </c>
      <c r="BG82">
        <v>1.75</v>
      </c>
      <c r="BH82">
        <v>5.42</v>
      </c>
      <c r="BI82">
        <v>4.46</v>
      </c>
      <c r="BJ82">
        <v>2.9</v>
      </c>
      <c r="BK82">
        <v>3.66</v>
      </c>
      <c r="BL82">
        <v>0.84</v>
      </c>
      <c r="BM82">
        <v>0</v>
      </c>
      <c r="BN82">
        <v>0.48</v>
      </c>
      <c r="BO82">
        <v>14.54</v>
      </c>
      <c r="BP82">
        <v>3.73</v>
      </c>
      <c r="BQ82">
        <v>4.1500000000000004</v>
      </c>
      <c r="BR82">
        <v>1.0900000000000001</v>
      </c>
      <c r="BS82">
        <v>0.43</v>
      </c>
      <c r="BT82">
        <v>0</v>
      </c>
      <c r="BU82">
        <v>0</v>
      </c>
      <c r="BV82">
        <v>0</v>
      </c>
      <c r="BW82">
        <f t="shared" si="5"/>
        <v>69.760000000000019</v>
      </c>
    </row>
    <row r="83" spans="1:75">
      <c r="A83" t="s">
        <v>125</v>
      </c>
      <c r="B83">
        <v>0</v>
      </c>
      <c r="C83">
        <v>3.58752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208.59799899999999</v>
      </c>
      <c r="L83">
        <v>632.50925199999995</v>
      </c>
      <c r="M83">
        <v>44.601599999999998</v>
      </c>
      <c r="N83">
        <v>114.53400000000001</v>
      </c>
      <c r="O83">
        <v>119.90619</v>
      </c>
      <c r="P83">
        <v>120.7152</v>
      </c>
      <c r="Q83">
        <v>21.115658</v>
      </c>
      <c r="R83">
        <v>41.026685000000001</v>
      </c>
      <c r="S83">
        <v>25.546050999999999</v>
      </c>
      <c r="T83">
        <v>0</v>
      </c>
      <c r="U83">
        <v>338.36615999999998</v>
      </c>
      <c r="V83">
        <v>19.750751999999999</v>
      </c>
      <c r="W83">
        <v>22.494274000000001</v>
      </c>
      <c r="X83">
        <v>143.03115</v>
      </c>
      <c r="Y83">
        <v>0</v>
      </c>
      <c r="Z83">
        <v>0</v>
      </c>
      <c r="AA83">
        <v>40.866777999999996</v>
      </c>
      <c r="AB83">
        <v>39.679037999999998</v>
      </c>
      <c r="AC83">
        <v>29.632527</v>
      </c>
      <c r="AD83">
        <v>37.400575000000003</v>
      </c>
      <c r="AE83">
        <v>50.506270000000001</v>
      </c>
      <c r="AF83">
        <v>29.254383000000001</v>
      </c>
      <c r="AG83">
        <v>36.036541</v>
      </c>
      <c r="AH83">
        <v>149.9898</v>
      </c>
      <c r="AI83">
        <v>63.443061</v>
      </c>
      <c r="AJ83">
        <v>0</v>
      </c>
      <c r="AK83">
        <v>48.724727000000001</v>
      </c>
      <c r="AL83">
        <v>81.120614000000003</v>
      </c>
      <c r="AM83">
        <v>15.354623999999999</v>
      </c>
      <c r="AN83">
        <v>0.85322900000000002</v>
      </c>
      <c r="AO83">
        <v>27.936115000000001</v>
      </c>
      <c r="AP83">
        <v>11.178518</v>
      </c>
      <c r="AQ83">
        <v>60.351782</v>
      </c>
      <c r="AR83">
        <v>42.817535999999997</v>
      </c>
      <c r="AS83">
        <v>26.086117999999999</v>
      </c>
      <c r="AT83">
        <v>14.540896999999999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69.760000000000019</v>
      </c>
      <c r="BA83">
        <f t="shared" si="4"/>
        <v>2731.3156239999998</v>
      </c>
      <c r="BD83">
        <v>21.82</v>
      </c>
      <c r="BE83">
        <v>3.62</v>
      </c>
      <c r="BF83">
        <v>0.87</v>
      </c>
      <c r="BG83">
        <v>1.75</v>
      </c>
      <c r="BH83">
        <v>5.42</v>
      </c>
      <c r="BI83">
        <v>4.46</v>
      </c>
      <c r="BJ83">
        <v>2.9</v>
      </c>
      <c r="BK83">
        <v>3.66</v>
      </c>
      <c r="BL83">
        <v>0.84</v>
      </c>
      <c r="BM83">
        <v>0</v>
      </c>
      <c r="BN83">
        <v>0.48</v>
      </c>
      <c r="BO83">
        <v>14.54</v>
      </c>
      <c r="BP83">
        <v>3.73</v>
      </c>
      <c r="BQ83">
        <v>4.1500000000000004</v>
      </c>
      <c r="BR83">
        <v>1.0900000000000001</v>
      </c>
      <c r="BS83">
        <v>0.43</v>
      </c>
      <c r="BT83">
        <v>0</v>
      </c>
      <c r="BU83">
        <v>0</v>
      </c>
      <c r="BV83">
        <v>0</v>
      </c>
      <c r="BW83">
        <f t="shared" si="5"/>
        <v>69.760000000000019</v>
      </c>
    </row>
    <row r="84" spans="1:75">
      <c r="A84" t="s">
        <v>126</v>
      </c>
      <c r="B84">
        <v>0</v>
      </c>
      <c r="C84">
        <v>3.58752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208.59799899999999</v>
      </c>
      <c r="L84">
        <v>632.50925199999995</v>
      </c>
      <c r="M84">
        <v>44.601599999999998</v>
      </c>
      <c r="N84">
        <v>114.53400000000001</v>
      </c>
      <c r="O84">
        <v>119.90619</v>
      </c>
      <c r="P84">
        <v>120.7152</v>
      </c>
      <c r="Q84">
        <v>21.115658</v>
      </c>
      <c r="R84">
        <v>41.026685000000001</v>
      </c>
      <c r="S84">
        <v>25.546050999999999</v>
      </c>
      <c r="T84">
        <v>0</v>
      </c>
      <c r="U84">
        <v>338.36615999999998</v>
      </c>
      <c r="V84">
        <v>19.750751999999999</v>
      </c>
      <c r="W84">
        <v>22.494274000000001</v>
      </c>
      <c r="X84">
        <v>143.03115</v>
      </c>
      <c r="Y84">
        <v>0</v>
      </c>
      <c r="Z84">
        <v>0</v>
      </c>
      <c r="AA84">
        <v>40.866777999999996</v>
      </c>
      <c r="AB84">
        <v>39.679037999999998</v>
      </c>
      <c r="AC84">
        <v>29.632527</v>
      </c>
      <c r="AD84">
        <v>37.400575000000003</v>
      </c>
      <c r="AE84">
        <v>50.506270000000001</v>
      </c>
      <c r="AF84">
        <v>29.254383000000001</v>
      </c>
      <c r="AG84">
        <v>36.036541</v>
      </c>
      <c r="AH84">
        <v>149.9898</v>
      </c>
      <c r="AI84">
        <v>63.443061</v>
      </c>
      <c r="AJ84">
        <v>0</v>
      </c>
      <c r="AK84">
        <v>48.724727000000001</v>
      </c>
      <c r="AL84">
        <v>81.120614000000003</v>
      </c>
      <c r="AM84">
        <v>15.354623999999999</v>
      </c>
      <c r="AN84">
        <v>0.85322900000000002</v>
      </c>
      <c r="AO84">
        <v>27.936115000000001</v>
      </c>
      <c r="AP84">
        <v>11.178518</v>
      </c>
      <c r="AQ84">
        <v>60.351782</v>
      </c>
      <c r="AR84">
        <v>42.817535999999997</v>
      </c>
      <c r="AS84">
        <v>26.086117999999999</v>
      </c>
      <c r="AT84">
        <v>14.540896999999999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69.760000000000019</v>
      </c>
      <c r="BA84">
        <f t="shared" si="4"/>
        <v>2731.3156239999998</v>
      </c>
      <c r="BD84">
        <v>21.82</v>
      </c>
      <c r="BE84">
        <v>3.62</v>
      </c>
      <c r="BF84">
        <v>0.87</v>
      </c>
      <c r="BG84">
        <v>1.75</v>
      </c>
      <c r="BH84">
        <v>5.42</v>
      </c>
      <c r="BI84">
        <v>4.46</v>
      </c>
      <c r="BJ84">
        <v>2.9</v>
      </c>
      <c r="BK84">
        <v>3.66</v>
      </c>
      <c r="BL84">
        <v>0.84</v>
      </c>
      <c r="BM84">
        <v>0</v>
      </c>
      <c r="BN84">
        <v>0.48</v>
      </c>
      <c r="BO84">
        <v>14.54</v>
      </c>
      <c r="BP84">
        <v>3.73</v>
      </c>
      <c r="BQ84">
        <v>4.1500000000000004</v>
      </c>
      <c r="BR84">
        <v>1.0900000000000001</v>
      </c>
      <c r="BS84">
        <v>0.43</v>
      </c>
      <c r="BT84">
        <v>0</v>
      </c>
      <c r="BU84">
        <v>0</v>
      </c>
      <c r="BV84">
        <v>0</v>
      </c>
      <c r="BW84">
        <f t="shared" si="5"/>
        <v>69.760000000000019</v>
      </c>
    </row>
    <row r="85" spans="1:75">
      <c r="A85" t="s">
        <v>127</v>
      </c>
      <c r="B85">
        <v>0</v>
      </c>
      <c r="C85">
        <v>3.58752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208.59799899999999</v>
      </c>
      <c r="L85">
        <v>632.50925199999995</v>
      </c>
      <c r="M85">
        <v>44.601599999999998</v>
      </c>
      <c r="N85">
        <v>114.53400000000001</v>
      </c>
      <c r="O85">
        <v>119.90619</v>
      </c>
      <c r="P85">
        <v>120.7152</v>
      </c>
      <c r="Q85">
        <v>21.115658</v>
      </c>
      <c r="R85">
        <v>41.026685000000001</v>
      </c>
      <c r="S85">
        <v>25.546050999999999</v>
      </c>
      <c r="T85">
        <v>0</v>
      </c>
      <c r="U85">
        <v>338.36615999999998</v>
      </c>
      <c r="V85">
        <v>19.750751999999999</v>
      </c>
      <c r="W85">
        <v>22.494274000000001</v>
      </c>
      <c r="X85">
        <v>143.03115</v>
      </c>
      <c r="Y85">
        <v>0</v>
      </c>
      <c r="Z85">
        <v>0</v>
      </c>
      <c r="AA85">
        <v>40.866777999999996</v>
      </c>
      <c r="AB85">
        <v>39.679037999999998</v>
      </c>
      <c r="AC85">
        <v>29.632527</v>
      </c>
      <c r="AD85">
        <v>37.400575000000003</v>
      </c>
      <c r="AE85">
        <v>50.506270000000001</v>
      </c>
      <c r="AF85">
        <v>29.254383000000001</v>
      </c>
      <c r="AG85">
        <v>36.036541</v>
      </c>
      <c r="AH85">
        <v>149.9898</v>
      </c>
      <c r="AI85">
        <v>63.443061</v>
      </c>
      <c r="AJ85">
        <v>0</v>
      </c>
      <c r="AK85">
        <v>48.724727000000001</v>
      </c>
      <c r="AL85">
        <v>76.951915999999997</v>
      </c>
      <c r="AM85">
        <v>15.354623999999999</v>
      </c>
      <c r="AN85">
        <v>0.85322900000000002</v>
      </c>
      <c r="AO85">
        <v>27.936115000000001</v>
      </c>
      <c r="AP85">
        <v>11.178518</v>
      </c>
      <c r="AQ85">
        <v>60.351782</v>
      </c>
      <c r="AR85">
        <v>45.493631999999998</v>
      </c>
      <c r="AS85">
        <v>28.69473</v>
      </c>
      <c r="AT85">
        <v>14.540896999999999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69.820000000000022</v>
      </c>
      <c r="BA85">
        <f t="shared" si="4"/>
        <v>2732.491634</v>
      </c>
      <c r="BD85">
        <v>21.82</v>
      </c>
      <c r="BE85">
        <v>3.62</v>
      </c>
      <c r="BF85">
        <v>0.93</v>
      </c>
      <c r="BG85">
        <v>1.75</v>
      </c>
      <c r="BH85">
        <v>5.42</v>
      </c>
      <c r="BI85">
        <v>4.46</v>
      </c>
      <c r="BJ85">
        <v>2.9</v>
      </c>
      <c r="BK85">
        <v>3.66</v>
      </c>
      <c r="BL85">
        <v>0.84</v>
      </c>
      <c r="BM85">
        <v>0</v>
      </c>
      <c r="BN85">
        <v>0.48</v>
      </c>
      <c r="BO85">
        <v>14.54</v>
      </c>
      <c r="BP85">
        <v>3.73</v>
      </c>
      <c r="BQ85">
        <v>4.1500000000000004</v>
      </c>
      <c r="BR85">
        <v>1.0900000000000001</v>
      </c>
      <c r="BS85">
        <v>0.43</v>
      </c>
      <c r="BT85">
        <v>0</v>
      </c>
      <c r="BU85">
        <v>0</v>
      </c>
      <c r="BV85">
        <v>0</v>
      </c>
      <c r="BW85">
        <f t="shared" si="5"/>
        <v>69.820000000000022</v>
      </c>
    </row>
    <row r="86" spans="1:75">
      <c r="A86" t="s">
        <v>128</v>
      </c>
      <c r="B86">
        <v>0</v>
      </c>
      <c r="C86">
        <v>3.58752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208.59799899999999</v>
      </c>
      <c r="L86">
        <v>632.50925199999995</v>
      </c>
      <c r="M86">
        <v>44.601599999999998</v>
      </c>
      <c r="N86">
        <v>114.53400000000001</v>
      </c>
      <c r="O86">
        <v>119.90619</v>
      </c>
      <c r="P86">
        <v>120.7152</v>
      </c>
      <c r="Q86">
        <v>21.115658</v>
      </c>
      <c r="R86">
        <v>41.026685000000001</v>
      </c>
      <c r="S86">
        <v>25.546050999999999</v>
      </c>
      <c r="T86">
        <v>0</v>
      </c>
      <c r="U86">
        <v>338.36615999999998</v>
      </c>
      <c r="V86">
        <v>19.750751999999999</v>
      </c>
      <c r="W86">
        <v>22.494274000000001</v>
      </c>
      <c r="X86">
        <v>143.03115</v>
      </c>
      <c r="Y86">
        <v>0</v>
      </c>
      <c r="Z86">
        <v>0</v>
      </c>
      <c r="AA86">
        <v>40.866777999999996</v>
      </c>
      <c r="AB86">
        <v>39.679037999999998</v>
      </c>
      <c r="AC86">
        <v>29.632527</v>
      </c>
      <c r="AD86">
        <v>37.400575000000003</v>
      </c>
      <c r="AE86">
        <v>50.506270000000001</v>
      </c>
      <c r="AF86">
        <v>29.254383000000001</v>
      </c>
      <c r="AG86">
        <v>36.036541</v>
      </c>
      <c r="AH86">
        <v>149.9898</v>
      </c>
      <c r="AI86">
        <v>7.405805</v>
      </c>
      <c r="AJ86">
        <v>0</v>
      </c>
      <c r="AK86">
        <v>48.724727000000001</v>
      </c>
      <c r="AL86">
        <v>76.951915999999997</v>
      </c>
      <c r="AM86">
        <v>15.354623999999999</v>
      </c>
      <c r="AN86">
        <v>0.85322900000000002</v>
      </c>
      <c r="AO86">
        <v>27.936115000000001</v>
      </c>
      <c r="AP86">
        <v>11.178518</v>
      </c>
      <c r="AQ86">
        <v>60.351782</v>
      </c>
      <c r="AR86">
        <v>45.493631999999998</v>
      </c>
      <c r="AS86">
        <v>28.69473</v>
      </c>
      <c r="AT86">
        <v>14.540896999999999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69.820000000000022</v>
      </c>
      <c r="BA86">
        <f t="shared" si="4"/>
        <v>2676.4543779999999</v>
      </c>
      <c r="BD86">
        <v>21.82</v>
      </c>
      <c r="BE86">
        <v>3.62</v>
      </c>
      <c r="BF86">
        <v>0.93</v>
      </c>
      <c r="BG86">
        <v>1.75</v>
      </c>
      <c r="BH86">
        <v>5.42</v>
      </c>
      <c r="BI86">
        <v>4.46</v>
      </c>
      <c r="BJ86">
        <v>2.9</v>
      </c>
      <c r="BK86">
        <v>3.66</v>
      </c>
      <c r="BL86">
        <v>0.84</v>
      </c>
      <c r="BM86">
        <v>0</v>
      </c>
      <c r="BN86">
        <v>0.48</v>
      </c>
      <c r="BO86">
        <v>14.54</v>
      </c>
      <c r="BP86">
        <v>3.73</v>
      </c>
      <c r="BQ86">
        <v>4.1500000000000004</v>
      </c>
      <c r="BR86">
        <v>1.0900000000000001</v>
      </c>
      <c r="BS86">
        <v>0.43</v>
      </c>
      <c r="BT86">
        <v>0</v>
      </c>
      <c r="BU86">
        <v>0</v>
      </c>
      <c r="BV86">
        <v>0</v>
      </c>
      <c r="BW86">
        <f t="shared" si="5"/>
        <v>69.820000000000022</v>
      </c>
    </row>
    <row r="87" spans="1:75">
      <c r="A87" t="s">
        <v>129</v>
      </c>
      <c r="B87">
        <v>0</v>
      </c>
      <c r="C87">
        <v>3.58752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208.59799899999999</v>
      </c>
      <c r="L87">
        <v>632.50925199999995</v>
      </c>
      <c r="M87">
        <v>44.601599999999998</v>
      </c>
      <c r="N87">
        <v>114.53400000000001</v>
      </c>
      <c r="O87">
        <v>119.90619</v>
      </c>
      <c r="P87">
        <v>120.7152</v>
      </c>
      <c r="Q87">
        <v>21.115658</v>
      </c>
      <c r="R87">
        <v>41.026685000000001</v>
      </c>
      <c r="S87">
        <v>25.546050999999999</v>
      </c>
      <c r="T87">
        <v>0</v>
      </c>
      <c r="U87">
        <v>338.36615999999998</v>
      </c>
      <c r="V87">
        <v>19.750751999999999</v>
      </c>
      <c r="W87">
        <v>22.494274000000001</v>
      </c>
      <c r="X87">
        <v>143.03115</v>
      </c>
      <c r="Y87">
        <v>0</v>
      </c>
      <c r="Z87">
        <v>0</v>
      </c>
      <c r="AA87">
        <v>40.866777999999996</v>
      </c>
      <c r="AB87">
        <v>38.309012000000003</v>
      </c>
      <c r="AC87">
        <v>28.179299</v>
      </c>
      <c r="AD87">
        <v>35.479312</v>
      </c>
      <c r="AE87">
        <v>47.933684999999997</v>
      </c>
      <c r="AF87">
        <v>19.120512000000002</v>
      </c>
      <c r="AG87">
        <v>36.036541</v>
      </c>
      <c r="AH87">
        <v>148.29110900000001</v>
      </c>
      <c r="AI87">
        <v>3.0857519999999998</v>
      </c>
      <c r="AJ87">
        <v>0</v>
      </c>
      <c r="AK87">
        <v>48.724727000000001</v>
      </c>
      <c r="AL87">
        <v>76.951915999999997</v>
      </c>
      <c r="AM87">
        <v>15.354623999999999</v>
      </c>
      <c r="AN87">
        <v>0.89032599999999995</v>
      </c>
      <c r="AO87">
        <v>27.936115000000001</v>
      </c>
      <c r="AP87">
        <v>11.178518</v>
      </c>
      <c r="AQ87">
        <v>60.351782</v>
      </c>
      <c r="AR87">
        <v>42.817535999999997</v>
      </c>
      <c r="AS87">
        <v>28.69473</v>
      </c>
      <c r="AT87">
        <v>14.540896999999999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69.820000000000022</v>
      </c>
      <c r="BA87">
        <f t="shared" si="4"/>
        <v>2650.3456620000002</v>
      </c>
      <c r="BD87">
        <v>21.82</v>
      </c>
      <c r="BE87">
        <v>3.62</v>
      </c>
      <c r="BF87">
        <v>0.93</v>
      </c>
      <c r="BG87">
        <v>1.75</v>
      </c>
      <c r="BH87">
        <v>5.42</v>
      </c>
      <c r="BI87">
        <v>4.46</v>
      </c>
      <c r="BJ87">
        <v>2.9</v>
      </c>
      <c r="BK87">
        <v>3.66</v>
      </c>
      <c r="BL87">
        <v>0.84</v>
      </c>
      <c r="BM87">
        <v>0</v>
      </c>
      <c r="BN87">
        <v>0.48</v>
      </c>
      <c r="BO87">
        <v>14.54</v>
      </c>
      <c r="BP87">
        <v>3.73</v>
      </c>
      <c r="BQ87">
        <v>4.1500000000000004</v>
      </c>
      <c r="BR87">
        <v>1.0900000000000001</v>
      </c>
      <c r="BS87">
        <v>0.43</v>
      </c>
      <c r="BT87">
        <v>0</v>
      </c>
      <c r="BU87">
        <v>0</v>
      </c>
      <c r="BV87">
        <v>0</v>
      </c>
      <c r="BW87">
        <f t="shared" si="5"/>
        <v>69.820000000000022</v>
      </c>
    </row>
    <row r="88" spans="1:75">
      <c r="A88" t="s">
        <v>130</v>
      </c>
      <c r="B88">
        <v>0</v>
      </c>
      <c r="C88">
        <v>3.58752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208.59799899999999</v>
      </c>
      <c r="L88">
        <v>632.50925199999995</v>
      </c>
      <c r="M88">
        <v>44.601599999999998</v>
      </c>
      <c r="N88">
        <v>114.53400000000001</v>
      </c>
      <c r="O88">
        <v>119.90619</v>
      </c>
      <c r="P88">
        <v>120.7152</v>
      </c>
      <c r="Q88">
        <v>21.115658</v>
      </c>
      <c r="R88">
        <v>41.026685000000001</v>
      </c>
      <c r="S88">
        <v>25.546050999999999</v>
      </c>
      <c r="T88">
        <v>0</v>
      </c>
      <c r="U88">
        <v>338.36615999999998</v>
      </c>
      <c r="V88">
        <v>19.750751999999999</v>
      </c>
      <c r="W88">
        <v>22.494274000000001</v>
      </c>
      <c r="X88">
        <v>143.03115</v>
      </c>
      <c r="Y88">
        <v>0</v>
      </c>
      <c r="Z88">
        <v>6.3545639999999999</v>
      </c>
      <c r="AA88">
        <v>40.866777999999996</v>
      </c>
      <c r="AB88">
        <v>38.309012000000003</v>
      </c>
      <c r="AC88">
        <v>28.179299</v>
      </c>
      <c r="AD88">
        <v>35.479312</v>
      </c>
      <c r="AE88">
        <v>47.933684999999997</v>
      </c>
      <c r="AF88">
        <v>19.120512000000002</v>
      </c>
      <c r="AG88">
        <v>36.036541</v>
      </c>
      <c r="AH88">
        <v>148.29110900000001</v>
      </c>
      <c r="AI88">
        <v>3.0857519999999998</v>
      </c>
      <c r="AJ88">
        <v>0</v>
      </c>
      <c r="AK88">
        <v>48.724727000000001</v>
      </c>
      <c r="AL88">
        <v>76.951915999999997</v>
      </c>
      <c r="AM88">
        <v>15.354623999999999</v>
      </c>
      <c r="AN88">
        <v>0.89032599999999995</v>
      </c>
      <c r="AO88">
        <v>27.936115000000001</v>
      </c>
      <c r="AP88">
        <v>11.178518</v>
      </c>
      <c r="AQ88">
        <v>60.351782</v>
      </c>
      <c r="AR88">
        <v>42.817535999999997</v>
      </c>
      <c r="AS88">
        <v>28.69473</v>
      </c>
      <c r="AT88">
        <v>14.540896999999999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69.820000000000022</v>
      </c>
      <c r="BA88">
        <f t="shared" si="4"/>
        <v>2656.7002260000004</v>
      </c>
      <c r="BD88">
        <v>21.82</v>
      </c>
      <c r="BE88">
        <v>3.62</v>
      </c>
      <c r="BF88">
        <v>0.93</v>
      </c>
      <c r="BG88">
        <v>1.75</v>
      </c>
      <c r="BH88">
        <v>5.42</v>
      </c>
      <c r="BI88">
        <v>4.46</v>
      </c>
      <c r="BJ88">
        <v>2.9</v>
      </c>
      <c r="BK88">
        <v>3.66</v>
      </c>
      <c r="BL88">
        <v>0.84</v>
      </c>
      <c r="BM88">
        <v>0</v>
      </c>
      <c r="BN88">
        <v>0.48</v>
      </c>
      <c r="BO88">
        <v>14.54</v>
      </c>
      <c r="BP88">
        <v>3.73</v>
      </c>
      <c r="BQ88">
        <v>4.1500000000000004</v>
      </c>
      <c r="BR88">
        <v>1.0900000000000001</v>
      </c>
      <c r="BS88">
        <v>0.43</v>
      </c>
      <c r="BT88">
        <v>0</v>
      </c>
      <c r="BU88">
        <v>0</v>
      </c>
      <c r="BV88">
        <v>0</v>
      </c>
      <c r="BW88">
        <f t="shared" si="5"/>
        <v>69.820000000000022</v>
      </c>
    </row>
    <row r="89" spans="1:75">
      <c r="A89" t="s">
        <v>131</v>
      </c>
      <c r="B89">
        <v>0</v>
      </c>
      <c r="C89">
        <v>3.58752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208.59799899999999</v>
      </c>
      <c r="L89">
        <v>632.50925199999995</v>
      </c>
      <c r="M89">
        <v>44.601599999999998</v>
      </c>
      <c r="N89">
        <v>114.53400000000001</v>
      </c>
      <c r="O89">
        <v>119.90619</v>
      </c>
      <c r="P89">
        <v>120.7152</v>
      </c>
      <c r="Q89">
        <v>21.115658</v>
      </c>
      <c r="R89">
        <v>41.026685000000001</v>
      </c>
      <c r="S89">
        <v>25.546050999999999</v>
      </c>
      <c r="T89">
        <v>0</v>
      </c>
      <c r="U89">
        <v>338.36615999999998</v>
      </c>
      <c r="V89">
        <v>19.750751999999999</v>
      </c>
      <c r="W89">
        <v>22.494274000000001</v>
      </c>
      <c r="X89">
        <v>143.03115</v>
      </c>
      <c r="Y89">
        <v>0</v>
      </c>
      <c r="Z89">
        <v>6.3545639999999999</v>
      </c>
      <c r="AA89">
        <v>40.866777999999996</v>
      </c>
      <c r="AB89">
        <v>38.309012000000003</v>
      </c>
      <c r="AC89">
        <v>28.179299</v>
      </c>
      <c r="AD89">
        <v>35.479312</v>
      </c>
      <c r="AE89">
        <v>47.933684999999997</v>
      </c>
      <c r="AF89">
        <v>19.120512000000002</v>
      </c>
      <c r="AG89">
        <v>36.036541</v>
      </c>
      <c r="AH89">
        <v>148.29110900000001</v>
      </c>
      <c r="AI89">
        <v>13.577309</v>
      </c>
      <c r="AJ89">
        <v>0</v>
      </c>
      <c r="AK89">
        <v>48.724727000000001</v>
      </c>
      <c r="AL89">
        <v>76.951915999999997</v>
      </c>
      <c r="AM89">
        <v>15.354623999999999</v>
      </c>
      <c r="AN89">
        <v>0.89032599999999995</v>
      </c>
      <c r="AO89">
        <v>28.506239999999998</v>
      </c>
      <c r="AP89">
        <v>11.178518</v>
      </c>
      <c r="AQ89">
        <v>60.351782</v>
      </c>
      <c r="AR89">
        <v>32.113151999999999</v>
      </c>
      <c r="AS89">
        <v>30.927703000000001</v>
      </c>
      <c r="AT89">
        <v>14.540896999999999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69.760000000000019</v>
      </c>
      <c r="BA89">
        <f t="shared" si="4"/>
        <v>2659.230497</v>
      </c>
      <c r="BD89">
        <v>21.82</v>
      </c>
      <c r="BE89">
        <v>3.62</v>
      </c>
      <c r="BF89">
        <v>0.87</v>
      </c>
      <c r="BG89">
        <v>1.75</v>
      </c>
      <c r="BH89">
        <v>5.42</v>
      </c>
      <c r="BI89">
        <v>4.46</v>
      </c>
      <c r="BJ89">
        <v>2.9</v>
      </c>
      <c r="BK89">
        <v>3.66</v>
      </c>
      <c r="BL89">
        <v>0.84</v>
      </c>
      <c r="BM89">
        <v>0</v>
      </c>
      <c r="BN89">
        <v>0.48</v>
      </c>
      <c r="BO89">
        <v>14.54</v>
      </c>
      <c r="BP89">
        <v>3.73</v>
      </c>
      <c r="BQ89">
        <v>4.1500000000000004</v>
      </c>
      <c r="BR89">
        <v>1.0900000000000001</v>
      </c>
      <c r="BS89">
        <v>0.43</v>
      </c>
      <c r="BT89">
        <v>0</v>
      </c>
      <c r="BU89">
        <v>0</v>
      </c>
      <c r="BV89">
        <v>0</v>
      </c>
      <c r="BW89">
        <f t="shared" si="5"/>
        <v>69.760000000000019</v>
      </c>
    </row>
    <row r="90" spans="1:75">
      <c r="A90" t="s">
        <v>132</v>
      </c>
      <c r="B90">
        <v>0</v>
      </c>
      <c r="C90">
        <v>3.58752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208.59799899999999</v>
      </c>
      <c r="L90">
        <v>632.50925199999995</v>
      </c>
      <c r="M90">
        <v>44.601599999999998</v>
      </c>
      <c r="N90">
        <v>114.53400000000001</v>
      </c>
      <c r="O90">
        <v>119.90619</v>
      </c>
      <c r="P90">
        <v>120.7152</v>
      </c>
      <c r="Q90">
        <v>21.115658</v>
      </c>
      <c r="R90">
        <v>41.026685000000001</v>
      </c>
      <c r="S90">
        <v>25.546050999999999</v>
      </c>
      <c r="T90">
        <v>0</v>
      </c>
      <c r="U90">
        <v>338.36615999999998</v>
      </c>
      <c r="V90">
        <v>19.750751999999999</v>
      </c>
      <c r="W90">
        <v>22.494274000000001</v>
      </c>
      <c r="X90">
        <v>143.03115</v>
      </c>
      <c r="Y90">
        <v>0</v>
      </c>
      <c r="Z90">
        <v>6.3545639999999999</v>
      </c>
      <c r="AA90">
        <v>40.866777999999996</v>
      </c>
      <c r="AB90">
        <v>38.309012000000003</v>
      </c>
      <c r="AC90">
        <v>28.179299</v>
      </c>
      <c r="AD90">
        <v>35.479312</v>
      </c>
      <c r="AE90">
        <v>47.933684999999997</v>
      </c>
      <c r="AF90">
        <v>19.120512000000002</v>
      </c>
      <c r="AG90">
        <v>36.036541</v>
      </c>
      <c r="AH90">
        <v>148.29110900000001</v>
      </c>
      <c r="AI90">
        <v>13.577309</v>
      </c>
      <c r="AJ90">
        <v>0</v>
      </c>
      <c r="AK90">
        <v>48.724727000000001</v>
      </c>
      <c r="AL90">
        <v>76.951915999999997</v>
      </c>
      <c r="AM90">
        <v>15.354623999999999</v>
      </c>
      <c r="AN90">
        <v>0.89032599999999995</v>
      </c>
      <c r="AO90">
        <v>28.506239999999998</v>
      </c>
      <c r="AP90">
        <v>11.178518</v>
      </c>
      <c r="AQ90">
        <v>60.351782</v>
      </c>
      <c r="AR90">
        <v>32.113151999999999</v>
      </c>
      <c r="AS90">
        <v>30.927703000000001</v>
      </c>
      <c r="AT90">
        <v>14.540896999999999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69.780000000000015</v>
      </c>
      <c r="BA90">
        <f t="shared" si="4"/>
        <v>2659.250497</v>
      </c>
      <c r="BD90">
        <v>21.82</v>
      </c>
      <c r="BE90">
        <v>3.62</v>
      </c>
      <c r="BF90">
        <v>0.89</v>
      </c>
      <c r="BG90">
        <v>1.75</v>
      </c>
      <c r="BH90">
        <v>5.42</v>
      </c>
      <c r="BI90">
        <v>4.46</v>
      </c>
      <c r="BJ90">
        <v>2.9</v>
      </c>
      <c r="BK90">
        <v>3.66</v>
      </c>
      <c r="BL90">
        <v>0.84</v>
      </c>
      <c r="BM90">
        <v>0</v>
      </c>
      <c r="BN90">
        <v>0.48</v>
      </c>
      <c r="BO90">
        <v>14.54</v>
      </c>
      <c r="BP90">
        <v>3.73</v>
      </c>
      <c r="BQ90">
        <v>4.1500000000000004</v>
      </c>
      <c r="BR90">
        <v>1.0900000000000001</v>
      </c>
      <c r="BS90">
        <v>0.43</v>
      </c>
      <c r="BT90">
        <v>0</v>
      </c>
      <c r="BU90">
        <v>0</v>
      </c>
      <c r="BV90">
        <v>0</v>
      </c>
      <c r="BW90">
        <f t="shared" si="5"/>
        <v>69.780000000000015</v>
      </c>
    </row>
    <row r="91" spans="1:75">
      <c r="A91" t="s">
        <v>133</v>
      </c>
      <c r="B91">
        <v>0</v>
      </c>
      <c r="C91">
        <v>3.58752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208.59799899999999</v>
      </c>
      <c r="L91">
        <v>632.50925199999995</v>
      </c>
      <c r="M91">
        <v>44.601599999999998</v>
      </c>
      <c r="N91">
        <v>114.53400000000001</v>
      </c>
      <c r="O91">
        <v>119.90619</v>
      </c>
      <c r="P91">
        <v>120.7152</v>
      </c>
      <c r="Q91">
        <v>21.115658</v>
      </c>
      <c r="R91">
        <v>41.026685000000001</v>
      </c>
      <c r="S91">
        <v>25.546050999999999</v>
      </c>
      <c r="T91">
        <v>0</v>
      </c>
      <c r="U91">
        <v>338.36615999999998</v>
      </c>
      <c r="V91">
        <v>19.750751999999999</v>
      </c>
      <c r="W91">
        <v>22.494274000000001</v>
      </c>
      <c r="X91">
        <v>143.03115</v>
      </c>
      <c r="Y91">
        <v>0</v>
      </c>
      <c r="Z91">
        <v>19.063693000000001</v>
      </c>
      <c r="AA91">
        <v>40.866777999999996</v>
      </c>
      <c r="AB91">
        <v>39.679037999999998</v>
      </c>
      <c r="AC91">
        <v>29.632527</v>
      </c>
      <c r="AD91">
        <v>37.400575000000003</v>
      </c>
      <c r="AE91">
        <v>50.506270000000001</v>
      </c>
      <c r="AF91">
        <v>29.254383000000001</v>
      </c>
      <c r="AG91">
        <v>36.036541</v>
      </c>
      <c r="AH91">
        <v>149.9898</v>
      </c>
      <c r="AI91">
        <v>13.577309</v>
      </c>
      <c r="AJ91">
        <v>0</v>
      </c>
      <c r="AK91">
        <v>48.724727000000001</v>
      </c>
      <c r="AL91">
        <v>76.951915999999997</v>
      </c>
      <c r="AM91">
        <v>15.354623999999999</v>
      </c>
      <c r="AN91">
        <v>0.89032599999999995</v>
      </c>
      <c r="AO91">
        <v>28.506239999999998</v>
      </c>
      <c r="AP91">
        <v>11.178518</v>
      </c>
      <c r="AQ91">
        <v>60.351782</v>
      </c>
      <c r="AR91">
        <v>42.817535999999997</v>
      </c>
      <c r="AS91">
        <v>30.927703000000001</v>
      </c>
      <c r="AT91">
        <v>14.540896999999999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70.11</v>
      </c>
      <c r="BA91">
        <f t="shared" si="4"/>
        <v>2702.1436739999999</v>
      </c>
      <c r="BD91">
        <v>21.82</v>
      </c>
      <c r="BE91">
        <v>3.69</v>
      </c>
      <c r="BF91">
        <v>0.87</v>
      </c>
      <c r="BG91">
        <v>1.79</v>
      </c>
      <c r="BH91">
        <v>5.42</v>
      </c>
      <c r="BI91">
        <v>4.46</v>
      </c>
      <c r="BJ91">
        <v>2.9</v>
      </c>
      <c r="BK91">
        <v>3.74</v>
      </c>
      <c r="BL91">
        <v>0.91</v>
      </c>
      <c r="BM91">
        <v>0</v>
      </c>
      <c r="BN91">
        <v>0.48</v>
      </c>
      <c r="BO91">
        <v>14.54</v>
      </c>
      <c r="BP91">
        <v>3.73</v>
      </c>
      <c r="BQ91">
        <v>4.28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70.11</v>
      </c>
    </row>
    <row r="92" spans="1:75">
      <c r="A92" t="s">
        <v>134</v>
      </c>
      <c r="B92">
        <v>0</v>
      </c>
      <c r="C92">
        <v>3.58752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208.59799899999999</v>
      </c>
      <c r="L92">
        <v>632.50925199999995</v>
      </c>
      <c r="M92">
        <v>44.601599999999998</v>
      </c>
      <c r="N92">
        <v>114.53400000000001</v>
      </c>
      <c r="O92">
        <v>119.90619</v>
      </c>
      <c r="P92">
        <v>120.7152</v>
      </c>
      <c r="Q92">
        <v>21.115658</v>
      </c>
      <c r="R92">
        <v>41.026685000000001</v>
      </c>
      <c r="S92">
        <v>25.546050999999999</v>
      </c>
      <c r="T92">
        <v>0</v>
      </c>
      <c r="U92">
        <v>338.36615999999998</v>
      </c>
      <c r="V92">
        <v>19.750751999999999</v>
      </c>
      <c r="W92">
        <v>22.494274000000001</v>
      </c>
      <c r="X92">
        <v>143.03115</v>
      </c>
      <c r="Y92">
        <v>0</v>
      </c>
      <c r="Z92">
        <v>19.063693000000001</v>
      </c>
      <c r="AA92">
        <v>40.866777999999996</v>
      </c>
      <c r="AB92">
        <v>39.679037999999998</v>
      </c>
      <c r="AC92">
        <v>29.632527</v>
      </c>
      <c r="AD92">
        <v>37.400575000000003</v>
      </c>
      <c r="AE92">
        <v>50.506270000000001</v>
      </c>
      <c r="AF92">
        <v>29.254383000000001</v>
      </c>
      <c r="AG92">
        <v>36.036541</v>
      </c>
      <c r="AH92">
        <v>149.9898</v>
      </c>
      <c r="AI92">
        <v>13.577309</v>
      </c>
      <c r="AJ92">
        <v>0</v>
      </c>
      <c r="AK92">
        <v>48.724727000000001</v>
      </c>
      <c r="AL92">
        <v>76.951915999999997</v>
      </c>
      <c r="AM92">
        <v>15.354623999999999</v>
      </c>
      <c r="AN92">
        <v>0.89032599999999995</v>
      </c>
      <c r="AO92">
        <v>28.506239999999998</v>
      </c>
      <c r="AP92">
        <v>11.178518</v>
      </c>
      <c r="AQ92">
        <v>60.351782</v>
      </c>
      <c r="AR92">
        <v>42.817535999999997</v>
      </c>
      <c r="AS92">
        <v>30.927703000000001</v>
      </c>
      <c r="AT92">
        <v>14.540896999999999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70.11</v>
      </c>
      <c r="BA92">
        <f t="shared" si="4"/>
        <v>2702.1436739999999</v>
      </c>
      <c r="BD92">
        <v>21.82</v>
      </c>
      <c r="BE92">
        <v>3.69</v>
      </c>
      <c r="BF92">
        <v>0.87</v>
      </c>
      <c r="BG92">
        <v>1.79</v>
      </c>
      <c r="BH92">
        <v>5.42</v>
      </c>
      <c r="BI92">
        <v>4.46</v>
      </c>
      <c r="BJ92">
        <v>2.9</v>
      </c>
      <c r="BK92">
        <v>3.74</v>
      </c>
      <c r="BL92">
        <v>0.91</v>
      </c>
      <c r="BM92">
        <v>0</v>
      </c>
      <c r="BN92">
        <v>0.48</v>
      </c>
      <c r="BO92">
        <v>14.54</v>
      </c>
      <c r="BP92">
        <v>3.73</v>
      </c>
      <c r="BQ92">
        <v>4.28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70.11</v>
      </c>
    </row>
    <row r="93" spans="1:75">
      <c r="A93" t="s">
        <v>135</v>
      </c>
      <c r="B93">
        <v>0</v>
      </c>
      <c r="C93">
        <v>3.58752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208.59799899999999</v>
      </c>
      <c r="L93">
        <v>632.50925199999995</v>
      </c>
      <c r="M93">
        <v>44.601599999999998</v>
      </c>
      <c r="N93">
        <v>114.53400000000001</v>
      </c>
      <c r="O93">
        <v>119.90619</v>
      </c>
      <c r="P93">
        <v>120.7152</v>
      </c>
      <c r="Q93">
        <v>21.115658</v>
      </c>
      <c r="R93">
        <v>41.026685000000001</v>
      </c>
      <c r="S93">
        <v>25.546050999999999</v>
      </c>
      <c r="T93">
        <v>0</v>
      </c>
      <c r="U93">
        <v>338.36615999999998</v>
      </c>
      <c r="V93">
        <v>19.750751999999999</v>
      </c>
      <c r="W93">
        <v>22.494274000000001</v>
      </c>
      <c r="X93">
        <v>143.03115</v>
      </c>
      <c r="Y93">
        <v>0</v>
      </c>
      <c r="Z93">
        <v>19.063693000000001</v>
      </c>
      <c r="AA93">
        <v>40.866777999999996</v>
      </c>
      <c r="AB93">
        <v>39.679037999999998</v>
      </c>
      <c r="AC93">
        <v>29.632527</v>
      </c>
      <c r="AD93">
        <v>37.400575000000003</v>
      </c>
      <c r="AE93">
        <v>50.506270000000001</v>
      </c>
      <c r="AF93">
        <v>29.254383000000001</v>
      </c>
      <c r="AG93">
        <v>36.036541</v>
      </c>
      <c r="AH93">
        <v>149.9898</v>
      </c>
      <c r="AI93">
        <v>13.577309</v>
      </c>
      <c r="AJ93">
        <v>0</v>
      </c>
      <c r="AK93">
        <v>48.724727000000001</v>
      </c>
      <c r="AL93">
        <v>76.951915999999997</v>
      </c>
      <c r="AM93">
        <v>15.354623999999999</v>
      </c>
      <c r="AN93">
        <v>0.89032599999999995</v>
      </c>
      <c r="AO93">
        <v>28.506239999999998</v>
      </c>
      <c r="AP93">
        <v>11.178518</v>
      </c>
      <c r="AQ93">
        <v>60.351782</v>
      </c>
      <c r="AR93">
        <v>42.817535999999997</v>
      </c>
      <c r="AS93">
        <v>30.927703000000001</v>
      </c>
      <c r="AT93">
        <v>14.540896999999999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69.88</v>
      </c>
      <c r="BA93">
        <f t="shared" si="4"/>
        <v>2701.9136739999999</v>
      </c>
      <c r="BD93">
        <v>21.82</v>
      </c>
      <c r="BE93">
        <v>3.69</v>
      </c>
      <c r="BF93">
        <v>0.87</v>
      </c>
      <c r="BG93">
        <v>1.79</v>
      </c>
      <c r="BH93">
        <v>5.42</v>
      </c>
      <c r="BI93">
        <v>4.46</v>
      </c>
      <c r="BJ93">
        <v>2.9</v>
      </c>
      <c r="BK93">
        <v>3.51</v>
      </c>
      <c r="BL93">
        <v>0.91</v>
      </c>
      <c r="BM93">
        <v>0</v>
      </c>
      <c r="BN93">
        <v>0.48</v>
      </c>
      <c r="BO93">
        <v>14.54</v>
      </c>
      <c r="BP93">
        <v>3.73</v>
      </c>
      <c r="BQ93">
        <v>4.28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69.88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208.59799899999999</v>
      </c>
      <c r="L94">
        <v>632.50925199999995</v>
      </c>
      <c r="M94">
        <v>44.601599999999998</v>
      </c>
      <c r="N94">
        <v>114.53400000000001</v>
      </c>
      <c r="O94">
        <v>119.90619</v>
      </c>
      <c r="P94">
        <v>120.7152</v>
      </c>
      <c r="Q94">
        <v>21.115658</v>
      </c>
      <c r="R94">
        <v>41.026685000000001</v>
      </c>
      <c r="S94">
        <v>25.546050999999999</v>
      </c>
      <c r="T94">
        <v>0</v>
      </c>
      <c r="U94">
        <v>338.36615999999998</v>
      </c>
      <c r="V94">
        <v>19.750751999999999</v>
      </c>
      <c r="W94">
        <v>22.494274000000001</v>
      </c>
      <c r="X94">
        <v>143.03115</v>
      </c>
      <c r="Y94">
        <v>0</v>
      </c>
      <c r="Z94">
        <v>19.063693000000001</v>
      </c>
      <c r="AA94">
        <v>40.866777999999996</v>
      </c>
      <c r="AB94">
        <v>39.679037999999998</v>
      </c>
      <c r="AC94">
        <v>29.632527</v>
      </c>
      <c r="AD94">
        <v>37.400575000000003</v>
      </c>
      <c r="AE94">
        <v>50.506270000000001</v>
      </c>
      <c r="AF94">
        <v>29.254383000000001</v>
      </c>
      <c r="AG94">
        <v>36.036541</v>
      </c>
      <c r="AH94">
        <v>149.9898</v>
      </c>
      <c r="AI94">
        <v>13.577309</v>
      </c>
      <c r="AJ94">
        <v>0</v>
      </c>
      <c r="AK94">
        <v>48.724727000000001</v>
      </c>
      <c r="AL94">
        <v>76.951915999999997</v>
      </c>
      <c r="AM94">
        <v>15.354623999999999</v>
      </c>
      <c r="AN94">
        <v>0.89032599999999995</v>
      </c>
      <c r="AO94">
        <v>28.506239999999998</v>
      </c>
      <c r="AP94">
        <v>11.178518</v>
      </c>
      <c r="AQ94">
        <v>60.351782</v>
      </c>
      <c r="AR94">
        <v>42.817535999999997</v>
      </c>
      <c r="AS94">
        <v>30.927703000000001</v>
      </c>
      <c r="AT94">
        <v>14.540896999999999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69.800000000000011</v>
      </c>
      <c r="BA94">
        <f t="shared" si="4"/>
        <v>2698.2461539999999</v>
      </c>
      <c r="BD94">
        <v>21.82</v>
      </c>
      <c r="BE94">
        <v>3.69</v>
      </c>
      <c r="BF94">
        <v>0.87</v>
      </c>
      <c r="BG94">
        <v>1.79</v>
      </c>
      <c r="BH94">
        <v>5.42</v>
      </c>
      <c r="BI94">
        <v>4.46</v>
      </c>
      <c r="BJ94">
        <v>2.9</v>
      </c>
      <c r="BK94">
        <v>3.45</v>
      </c>
      <c r="BL94">
        <v>0.89</v>
      </c>
      <c r="BM94">
        <v>0</v>
      </c>
      <c r="BN94">
        <v>0.48</v>
      </c>
      <c r="BO94">
        <v>14.54</v>
      </c>
      <c r="BP94">
        <v>3.73</v>
      </c>
      <c r="BQ94">
        <v>4.28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69.800000000000011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208.59799899999999</v>
      </c>
      <c r="L95">
        <v>632.50925199999995</v>
      </c>
      <c r="M95">
        <v>44.601599999999998</v>
      </c>
      <c r="N95">
        <v>114.53400000000001</v>
      </c>
      <c r="O95">
        <v>119.90619</v>
      </c>
      <c r="P95">
        <v>120.7152</v>
      </c>
      <c r="Q95">
        <v>21.115658</v>
      </c>
      <c r="R95">
        <v>41.026685000000001</v>
      </c>
      <c r="S95">
        <v>25.546050999999999</v>
      </c>
      <c r="T95">
        <v>0</v>
      </c>
      <c r="U95">
        <v>338.36615999999998</v>
      </c>
      <c r="V95">
        <v>19.750751999999999</v>
      </c>
      <c r="W95">
        <v>22.494274000000001</v>
      </c>
      <c r="X95">
        <v>143.03115</v>
      </c>
      <c r="Y95">
        <v>0</v>
      </c>
      <c r="Z95">
        <v>19.063693000000001</v>
      </c>
      <c r="AA95">
        <v>40.866777999999996</v>
      </c>
      <c r="AB95">
        <v>38.309012000000003</v>
      </c>
      <c r="AC95">
        <v>28.179299</v>
      </c>
      <c r="AD95">
        <v>35.479312</v>
      </c>
      <c r="AE95">
        <v>47.933684999999997</v>
      </c>
      <c r="AF95">
        <v>17.399666</v>
      </c>
      <c r="AG95">
        <v>36.036541</v>
      </c>
      <c r="AH95">
        <v>148.29110900000001</v>
      </c>
      <c r="AI95">
        <v>13.577309</v>
      </c>
      <c r="AJ95">
        <v>0</v>
      </c>
      <c r="AK95">
        <v>48.724727000000001</v>
      </c>
      <c r="AL95">
        <v>76.951915999999997</v>
      </c>
      <c r="AM95">
        <v>15.354623999999999</v>
      </c>
      <c r="AN95">
        <v>0.89032599999999995</v>
      </c>
      <c r="AO95">
        <v>28.506239999999998</v>
      </c>
      <c r="AP95">
        <v>11.178518</v>
      </c>
      <c r="AQ95">
        <v>60.351782</v>
      </c>
      <c r="AR95">
        <v>49.775385999999997</v>
      </c>
      <c r="AS95">
        <v>30.927703000000001</v>
      </c>
      <c r="AT95">
        <v>14.540896999999999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69.800000000000011</v>
      </c>
      <c r="BA95">
        <f t="shared" si="4"/>
        <v>2684.3334939999995</v>
      </c>
      <c r="BD95">
        <v>21.82</v>
      </c>
      <c r="BE95">
        <v>3.69</v>
      </c>
      <c r="BF95">
        <v>0.87</v>
      </c>
      <c r="BG95">
        <v>1.79</v>
      </c>
      <c r="BH95">
        <v>5.42</v>
      </c>
      <c r="BI95">
        <v>4.46</v>
      </c>
      <c r="BJ95">
        <v>2.9</v>
      </c>
      <c r="BK95">
        <v>3.45</v>
      </c>
      <c r="BL95">
        <v>0.89</v>
      </c>
      <c r="BM95">
        <v>0</v>
      </c>
      <c r="BN95">
        <v>0.48</v>
      </c>
      <c r="BO95">
        <v>14.54</v>
      </c>
      <c r="BP95">
        <v>3.73</v>
      </c>
      <c r="BQ95">
        <v>4.28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69.800000000000011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208.59799899999999</v>
      </c>
      <c r="L96">
        <v>632.50925199999995</v>
      </c>
      <c r="M96">
        <v>44.601599999999998</v>
      </c>
      <c r="N96">
        <v>114.53400000000001</v>
      </c>
      <c r="O96">
        <v>119.90619</v>
      </c>
      <c r="P96">
        <v>120.7152</v>
      </c>
      <c r="Q96">
        <v>21.115658</v>
      </c>
      <c r="R96">
        <v>41.026685000000001</v>
      </c>
      <c r="S96">
        <v>25.546050999999999</v>
      </c>
      <c r="T96">
        <v>0</v>
      </c>
      <c r="U96">
        <v>338.36615999999998</v>
      </c>
      <c r="V96">
        <v>19.750751999999999</v>
      </c>
      <c r="W96">
        <v>22.494274000000001</v>
      </c>
      <c r="X96">
        <v>143.03115</v>
      </c>
      <c r="Y96">
        <v>0</v>
      </c>
      <c r="Z96">
        <v>19.063693000000001</v>
      </c>
      <c r="AA96">
        <v>40.866777999999996</v>
      </c>
      <c r="AB96">
        <v>38.309012000000003</v>
      </c>
      <c r="AC96">
        <v>28.179299</v>
      </c>
      <c r="AD96">
        <v>35.479312</v>
      </c>
      <c r="AE96">
        <v>47.933684999999997</v>
      </c>
      <c r="AF96">
        <v>17.208461</v>
      </c>
      <c r="AG96">
        <v>36.036541</v>
      </c>
      <c r="AH96">
        <v>148.29110900000001</v>
      </c>
      <c r="AI96">
        <v>13.577309</v>
      </c>
      <c r="AJ96">
        <v>0</v>
      </c>
      <c r="AK96">
        <v>48.724727000000001</v>
      </c>
      <c r="AL96">
        <v>76.951915999999997</v>
      </c>
      <c r="AM96">
        <v>15.354623999999999</v>
      </c>
      <c r="AN96">
        <v>0.89032599999999995</v>
      </c>
      <c r="AO96">
        <v>28.506239999999998</v>
      </c>
      <c r="AP96">
        <v>11.178518</v>
      </c>
      <c r="AQ96">
        <v>60.351782</v>
      </c>
      <c r="AR96">
        <v>49.775385999999997</v>
      </c>
      <c r="AS96">
        <v>30.927703000000001</v>
      </c>
      <c r="AT96">
        <v>14.540896999999999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69.800000000000011</v>
      </c>
      <c r="BA96">
        <f t="shared" si="4"/>
        <v>2684.1422890000003</v>
      </c>
      <c r="BD96">
        <v>21.82</v>
      </c>
      <c r="BE96">
        <v>3.69</v>
      </c>
      <c r="BF96">
        <v>0.87</v>
      </c>
      <c r="BG96">
        <v>1.79</v>
      </c>
      <c r="BH96">
        <v>5.42</v>
      </c>
      <c r="BI96">
        <v>4.46</v>
      </c>
      <c r="BJ96">
        <v>2.9</v>
      </c>
      <c r="BK96">
        <v>3.45</v>
      </c>
      <c r="BL96">
        <v>0.89</v>
      </c>
      <c r="BM96">
        <v>0</v>
      </c>
      <c r="BN96">
        <v>0.48</v>
      </c>
      <c r="BO96">
        <v>14.54</v>
      </c>
      <c r="BP96">
        <v>3.73</v>
      </c>
      <c r="BQ96">
        <v>4.28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69.800000000000011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208.59799899999999</v>
      </c>
      <c r="L97">
        <v>632.50925199999995</v>
      </c>
      <c r="M97">
        <v>44.601599999999998</v>
      </c>
      <c r="N97">
        <v>114.53400000000001</v>
      </c>
      <c r="O97">
        <v>119.90619</v>
      </c>
      <c r="P97">
        <v>120.7152</v>
      </c>
      <c r="Q97">
        <v>21.115658</v>
      </c>
      <c r="R97">
        <v>41.026685000000001</v>
      </c>
      <c r="S97">
        <v>25.546050999999999</v>
      </c>
      <c r="T97">
        <v>0</v>
      </c>
      <c r="U97">
        <v>338.36615999999998</v>
      </c>
      <c r="V97">
        <v>19.750751999999999</v>
      </c>
      <c r="W97">
        <v>22.494274000000001</v>
      </c>
      <c r="X97">
        <v>143.03115</v>
      </c>
      <c r="Y97">
        <v>0</v>
      </c>
      <c r="Z97">
        <v>19.063693000000001</v>
      </c>
      <c r="AA97">
        <v>40.866777999999996</v>
      </c>
      <c r="AB97">
        <v>38.309012000000003</v>
      </c>
      <c r="AC97">
        <v>28.179299</v>
      </c>
      <c r="AD97">
        <v>35.479312</v>
      </c>
      <c r="AE97">
        <v>47.933684999999997</v>
      </c>
      <c r="AF97">
        <v>17.208461</v>
      </c>
      <c r="AG97">
        <v>36.036541</v>
      </c>
      <c r="AH97">
        <v>148.29110900000001</v>
      </c>
      <c r="AI97">
        <v>13.577309</v>
      </c>
      <c r="AJ97">
        <v>0</v>
      </c>
      <c r="AK97">
        <v>48.724727000000001</v>
      </c>
      <c r="AL97">
        <v>76.951915999999997</v>
      </c>
      <c r="AM97">
        <v>15.354623999999999</v>
      </c>
      <c r="AN97">
        <v>0.89032599999999995</v>
      </c>
      <c r="AO97">
        <v>28.506239999999998</v>
      </c>
      <c r="AP97">
        <v>11.178518</v>
      </c>
      <c r="AQ97">
        <v>60.351782</v>
      </c>
      <c r="AR97">
        <v>42.817535999999997</v>
      </c>
      <c r="AS97">
        <v>30.927703000000001</v>
      </c>
      <c r="AT97">
        <v>14.540896999999999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69.69</v>
      </c>
      <c r="BA97">
        <f t="shared" si="4"/>
        <v>2677.0744390000004</v>
      </c>
      <c r="BD97">
        <v>21.82</v>
      </c>
      <c r="BE97">
        <v>3.69</v>
      </c>
      <c r="BF97">
        <v>0.76</v>
      </c>
      <c r="BG97">
        <v>1.79</v>
      </c>
      <c r="BH97">
        <v>5.42</v>
      </c>
      <c r="BI97">
        <v>4.46</v>
      </c>
      <c r="BJ97">
        <v>2.9</v>
      </c>
      <c r="BK97">
        <v>3.45</v>
      </c>
      <c r="BL97">
        <v>0.89</v>
      </c>
      <c r="BM97">
        <v>0</v>
      </c>
      <c r="BN97">
        <v>0.48</v>
      </c>
      <c r="BO97">
        <v>14.54</v>
      </c>
      <c r="BP97">
        <v>3.73</v>
      </c>
      <c r="BQ97">
        <v>4.28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69.69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208.59799899999999</v>
      </c>
      <c r="L98">
        <v>632.50925199999995</v>
      </c>
      <c r="M98">
        <v>44.601599999999998</v>
      </c>
      <c r="N98">
        <v>114.53400000000001</v>
      </c>
      <c r="O98">
        <v>119.90619</v>
      </c>
      <c r="P98">
        <v>120.7152</v>
      </c>
      <c r="Q98">
        <v>21.115658</v>
      </c>
      <c r="R98">
        <v>41.026685000000001</v>
      </c>
      <c r="S98">
        <v>25.546050999999999</v>
      </c>
      <c r="T98">
        <v>0</v>
      </c>
      <c r="U98">
        <v>338.36615999999998</v>
      </c>
      <c r="V98">
        <v>19.750751999999999</v>
      </c>
      <c r="W98">
        <v>22.494274000000001</v>
      </c>
      <c r="X98">
        <v>143.03115</v>
      </c>
      <c r="Y98">
        <v>0</v>
      </c>
      <c r="Z98">
        <v>19.063693000000001</v>
      </c>
      <c r="AA98">
        <v>40.866777999999996</v>
      </c>
      <c r="AB98">
        <v>38.309012000000003</v>
      </c>
      <c r="AC98">
        <v>28.179299</v>
      </c>
      <c r="AD98">
        <v>35.479312</v>
      </c>
      <c r="AE98">
        <v>47.933684999999997</v>
      </c>
      <c r="AF98">
        <v>17.208461</v>
      </c>
      <c r="AG98">
        <v>36.036541</v>
      </c>
      <c r="AH98">
        <v>148.29110900000001</v>
      </c>
      <c r="AI98">
        <v>13.577309</v>
      </c>
      <c r="AJ98">
        <v>0</v>
      </c>
      <c r="AK98">
        <v>48.724727000000001</v>
      </c>
      <c r="AL98">
        <v>76.951915999999997</v>
      </c>
      <c r="AM98">
        <v>15.354623999999999</v>
      </c>
      <c r="AN98">
        <v>0.89032599999999995</v>
      </c>
      <c r="AO98">
        <v>28.506239999999998</v>
      </c>
      <c r="AP98">
        <v>11.178518</v>
      </c>
      <c r="AQ98">
        <v>60.351782</v>
      </c>
      <c r="AR98">
        <v>42.817535999999997</v>
      </c>
      <c r="AS98">
        <v>30.927703000000001</v>
      </c>
      <c r="AT98">
        <v>14.540896999999999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69.69</v>
      </c>
      <c r="BA98">
        <f t="shared" si="4"/>
        <v>2677.0744390000004</v>
      </c>
      <c r="BD98">
        <v>21.82</v>
      </c>
      <c r="BE98">
        <v>3.69</v>
      </c>
      <c r="BF98">
        <v>0.76</v>
      </c>
      <c r="BG98">
        <v>1.79</v>
      </c>
      <c r="BH98">
        <v>5.42</v>
      </c>
      <c r="BI98">
        <v>4.46</v>
      </c>
      <c r="BJ98">
        <v>2.9</v>
      </c>
      <c r="BK98">
        <v>3.45</v>
      </c>
      <c r="BL98">
        <v>0.89</v>
      </c>
      <c r="BM98">
        <v>0</v>
      </c>
      <c r="BN98">
        <v>0.48</v>
      </c>
      <c r="BO98">
        <v>14.54</v>
      </c>
      <c r="BP98">
        <v>3.73</v>
      </c>
      <c r="BQ98">
        <v>4.28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69.69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1.5755999999999996E-2</v>
      </c>
      <c r="D99">
        <f t="shared" si="6"/>
        <v>1.9392000000000001E-3</v>
      </c>
      <c r="E99">
        <f t="shared" si="6"/>
        <v>0</v>
      </c>
      <c r="F99">
        <f t="shared" si="6"/>
        <v>0</v>
      </c>
      <c r="G99">
        <f t="shared" si="6"/>
        <v>2.4239999999999999E-3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4.5128179859999982</v>
      </c>
      <c r="L99">
        <f t="shared" si="6"/>
        <v>12.600307665750023</v>
      </c>
      <c r="M99">
        <f t="shared" si="6"/>
        <v>1.0704383999999993</v>
      </c>
      <c r="N99">
        <f t="shared" si="6"/>
        <v>2.7488159999999957</v>
      </c>
      <c r="O99">
        <f t="shared" si="6"/>
        <v>2.8777485599999961</v>
      </c>
      <c r="P99">
        <f t="shared" si="6"/>
        <v>2.8692403200000047</v>
      </c>
      <c r="Q99">
        <f t="shared" si="6"/>
        <v>0.46449131799999938</v>
      </c>
      <c r="R99">
        <f t="shared" si="6"/>
        <v>0.8972114127499986</v>
      </c>
      <c r="S99">
        <f t="shared" si="6"/>
        <v>0.55931084899999983</v>
      </c>
      <c r="T99">
        <f t="shared" si="6"/>
        <v>0</v>
      </c>
      <c r="U99">
        <f t="shared" si="6"/>
        <v>8.1195879600000129</v>
      </c>
      <c r="V99">
        <f t="shared" si="6"/>
        <v>0.43624272199999908</v>
      </c>
      <c r="W99">
        <f t="shared" si="6"/>
        <v>0.53285154349999897</v>
      </c>
      <c r="X99">
        <f t="shared" si="6"/>
        <v>3.3872095965000066</v>
      </c>
      <c r="Y99">
        <f t="shared" si="6"/>
        <v>0</v>
      </c>
      <c r="Z99">
        <f t="shared" si="6"/>
        <v>0.22844008299999996</v>
      </c>
      <c r="AA99">
        <f t="shared" si="6"/>
        <v>0.52070902750000014</v>
      </c>
      <c r="AB99">
        <f t="shared" si="6"/>
        <v>0.74475098600000145</v>
      </c>
      <c r="AC99">
        <f t="shared" si="6"/>
        <v>0.53477636399999906</v>
      </c>
      <c r="AD99">
        <f t="shared" si="6"/>
        <v>0.85726727699999972</v>
      </c>
      <c r="AE99">
        <f t="shared" si="6"/>
        <v>1.1581261949999992</v>
      </c>
      <c r="AF99">
        <f t="shared" si="6"/>
        <v>0.33546937574999985</v>
      </c>
      <c r="AG99">
        <f t="shared" si="6"/>
        <v>0.86487698399999891</v>
      </c>
      <c r="AH99">
        <f t="shared" si="6"/>
        <v>3.5640826889999944</v>
      </c>
      <c r="AI99">
        <f t="shared" si="6"/>
        <v>0.34291962274999999</v>
      </c>
      <c r="AJ99">
        <f t="shared" si="6"/>
        <v>0</v>
      </c>
      <c r="AK99">
        <f t="shared" si="6"/>
        <v>1.1693934479999977</v>
      </c>
      <c r="AL99">
        <f t="shared" si="6"/>
        <v>1.8593520780000004</v>
      </c>
      <c r="AM99">
        <f t="shared" si="6"/>
        <v>0.116439232</v>
      </c>
      <c r="AN99">
        <f t="shared" si="6"/>
        <v>1.5070616999999998E-2</v>
      </c>
      <c r="AO99">
        <f t="shared" si="6"/>
        <v>0.67730826000000022</v>
      </c>
      <c r="AP99">
        <f t="shared" si="6"/>
        <v>0.26940228600000049</v>
      </c>
      <c r="AQ99">
        <f t="shared" si="6"/>
        <v>0.53754623824999992</v>
      </c>
      <c r="AR99">
        <f t="shared" si="6"/>
        <v>1.0380576415</v>
      </c>
      <c r="AS99">
        <f t="shared" si="6"/>
        <v>0.72647492949999959</v>
      </c>
      <c r="AT99">
        <f t="shared" si="6"/>
        <v>0.33128543400000021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1.6777699999999993</v>
      </c>
      <c r="BA99">
        <f t="shared" si="4"/>
        <v>58.665912301750041</v>
      </c>
      <c r="BD99">
        <f t="shared" ref="BD99:BW99" si="7">SUM(BD3:BD98)/4000</f>
        <v>0.52367999999999959</v>
      </c>
      <c r="BE99">
        <f t="shared" si="7"/>
        <v>8.7959999999999997E-2</v>
      </c>
      <c r="BF99">
        <f t="shared" si="7"/>
        <v>1.9647500000000026E-2</v>
      </c>
      <c r="BG99">
        <f t="shared" si="7"/>
        <v>4.2640000000000039E-2</v>
      </c>
      <c r="BH99">
        <f t="shared" si="7"/>
        <v>0.13008000000000008</v>
      </c>
      <c r="BI99">
        <f t="shared" si="7"/>
        <v>0.10703999999999983</v>
      </c>
      <c r="BJ99">
        <f t="shared" si="7"/>
        <v>6.9600000000000037E-2</v>
      </c>
      <c r="BK99">
        <f t="shared" si="7"/>
        <v>8.8345000000000104E-2</v>
      </c>
      <c r="BL99">
        <f t="shared" si="7"/>
        <v>2.1407500000000006E-2</v>
      </c>
      <c r="BM99">
        <f t="shared" si="7"/>
        <v>0</v>
      </c>
      <c r="BN99">
        <f t="shared" si="7"/>
        <v>1.1479999999999983E-2</v>
      </c>
      <c r="BO99">
        <f t="shared" si="7"/>
        <v>0.34895999999999955</v>
      </c>
      <c r="BP99">
        <f t="shared" si="7"/>
        <v>8.9480000000000046E-2</v>
      </c>
      <c r="BQ99">
        <f t="shared" si="7"/>
        <v>0.1016799999999998</v>
      </c>
      <c r="BR99">
        <f t="shared" si="7"/>
        <v>2.5599999999999977E-2</v>
      </c>
      <c r="BS99">
        <f t="shared" si="7"/>
        <v>1.017E-2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1.6777699999999993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232.7</v>
      </c>
      <c r="C3" s="75">
        <v>80.67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113.24</v>
      </c>
      <c r="J3">
        <v>272.7</v>
      </c>
      <c r="K3">
        <v>75.430000000000007</v>
      </c>
      <c r="L3">
        <v>8.74</v>
      </c>
      <c r="M3">
        <v>8.16</v>
      </c>
      <c r="N3" s="135">
        <v>0</v>
      </c>
      <c r="O3" s="135">
        <v>0</v>
      </c>
      <c r="P3" s="135">
        <v>0</v>
      </c>
      <c r="Q3">
        <v>8.1</v>
      </c>
      <c r="R3">
        <v>0</v>
      </c>
      <c r="S3">
        <v>5.96</v>
      </c>
      <c r="T3">
        <v>74.069999999999993</v>
      </c>
      <c r="U3">
        <v>24.69</v>
      </c>
      <c r="V3">
        <v>24.7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11.25</v>
      </c>
      <c r="AD3">
        <v>39.35</v>
      </c>
      <c r="AE3">
        <v>39.35</v>
      </c>
    </row>
    <row r="4" spans="1:31">
      <c r="A4" t="s">
        <v>46</v>
      </c>
      <c r="B4" s="75">
        <v>232.7</v>
      </c>
      <c r="C4" s="75">
        <v>80.67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113.24</v>
      </c>
      <c r="J4">
        <v>272.7</v>
      </c>
      <c r="K4">
        <v>75.430000000000007</v>
      </c>
      <c r="L4">
        <v>8.74</v>
      </c>
      <c r="M4">
        <v>8.0299999999999994</v>
      </c>
      <c r="N4" s="135">
        <v>0</v>
      </c>
      <c r="O4" s="135">
        <v>0</v>
      </c>
      <c r="P4" s="135">
        <v>0</v>
      </c>
      <c r="Q4">
        <v>8.1</v>
      </c>
      <c r="R4">
        <v>0</v>
      </c>
      <c r="S4">
        <v>5.96</v>
      </c>
      <c r="T4">
        <v>74.64</v>
      </c>
      <c r="U4">
        <v>24.88</v>
      </c>
      <c r="V4">
        <v>24.88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11.25</v>
      </c>
      <c r="AD4">
        <v>39.450000000000003</v>
      </c>
      <c r="AE4">
        <v>39.450000000000003</v>
      </c>
    </row>
    <row r="5" spans="1:31">
      <c r="A5" t="s">
        <v>47</v>
      </c>
      <c r="B5" s="75">
        <v>232.7</v>
      </c>
      <c r="C5" s="75">
        <v>80.67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113.24</v>
      </c>
      <c r="J5">
        <v>272.7</v>
      </c>
      <c r="K5">
        <v>75.430000000000007</v>
      </c>
      <c r="L5">
        <v>8.74</v>
      </c>
      <c r="M5">
        <v>15.02</v>
      </c>
      <c r="N5" s="135">
        <v>0</v>
      </c>
      <c r="O5" s="135">
        <v>0</v>
      </c>
      <c r="P5" s="135">
        <v>0</v>
      </c>
      <c r="Q5">
        <v>8.1</v>
      </c>
      <c r="R5">
        <v>0</v>
      </c>
      <c r="S5">
        <v>5.96</v>
      </c>
      <c r="T5">
        <v>75.650000000000006</v>
      </c>
      <c r="U5">
        <v>25.22</v>
      </c>
      <c r="V5">
        <v>25.22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11.71</v>
      </c>
      <c r="AD5">
        <v>39.549999999999997</v>
      </c>
      <c r="AE5">
        <v>39.549999999999997</v>
      </c>
    </row>
    <row r="6" spans="1:31">
      <c r="A6" t="s">
        <v>48</v>
      </c>
      <c r="B6" s="75">
        <v>232.7</v>
      </c>
      <c r="C6" s="75">
        <v>80.67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113.24</v>
      </c>
      <c r="J6">
        <v>272.7</v>
      </c>
      <c r="K6">
        <v>75.430000000000007</v>
      </c>
      <c r="L6">
        <v>8.74</v>
      </c>
      <c r="M6">
        <v>14.76</v>
      </c>
      <c r="N6" s="135">
        <v>0</v>
      </c>
      <c r="O6" s="135">
        <v>0</v>
      </c>
      <c r="P6" s="135">
        <v>0</v>
      </c>
      <c r="Q6">
        <v>8.1</v>
      </c>
      <c r="R6">
        <v>0</v>
      </c>
      <c r="S6">
        <v>5.96</v>
      </c>
      <c r="T6">
        <v>76.48</v>
      </c>
      <c r="U6">
        <v>25.49</v>
      </c>
      <c r="V6">
        <v>25.5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12.33</v>
      </c>
      <c r="AD6">
        <v>40.229999999999997</v>
      </c>
      <c r="AE6">
        <v>40.229999999999997</v>
      </c>
    </row>
    <row r="7" spans="1:31">
      <c r="A7" t="s">
        <v>49</v>
      </c>
      <c r="B7" s="75">
        <v>232.7</v>
      </c>
      <c r="C7" s="75">
        <v>80.67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113.24</v>
      </c>
      <c r="J7">
        <v>272.7</v>
      </c>
      <c r="K7">
        <v>75.430000000000007</v>
      </c>
      <c r="L7">
        <v>8.74</v>
      </c>
      <c r="M7">
        <v>14.59</v>
      </c>
      <c r="N7" s="135">
        <v>0</v>
      </c>
      <c r="O7" s="135">
        <v>0</v>
      </c>
      <c r="P7" s="135">
        <v>0</v>
      </c>
      <c r="Q7">
        <v>8.1</v>
      </c>
      <c r="R7">
        <v>0</v>
      </c>
      <c r="S7">
        <v>5.83</v>
      </c>
      <c r="T7">
        <v>78.45</v>
      </c>
      <c r="U7">
        <v>26.15</v>
      </c>
      <c r="V7">
        <v>26.15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12.09</v>
      </c>
      <c r="AD7">
        <v>41.39</v>
      </c>
      <c r="AE7">
        <v>41.39</v>
      </c>
    </row>
    <row r="8" spans="1:31">
      <c r="A8" t="s">
        <v>50</v>
      </c>
      <c r="B8" s="75">
        <v>232.7</v>
      </c>
      <c r="C8" s="75">
        <v>80.67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113.24</v>
      </c>
      <c r="J8">
        <v>272.7</v>
      </c>
      <c r="K8">
        <v>75.430000000000007</v>
      </c>
      <c r="L8">
        <v>8.74</v>
      </c>
      <c r="M8">
        <v>7.11</v>
      </c>
      <c r="N8" s="135">
        <v>0</v>
      </c>
      <c r="O8" s="135">
        <v>0</v>
      </c>
      <c r="P8" s="135">
        <v>0</v>
      </c>
      <c r="Q8">
        <v>8.1</v>
      </c>
      <c r="R8">
        <v>0</v>
      </c>
      <c r="S8">
        <v>5.83</v>
      </c>
      <c r="T8">
        <v>79.08</v>
      </c>
      <c r="U8">
        <v>26.36</v>
      </c>
      <c r="V8">
        <v>26.37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11.65</v>
      </c>
      <c r="AD8">
        <v>42.4</v>
      </c>
      <c r="AE8">
        <v>42.4</v>
      </c>
    </row>
    <row r="9" spans="1:31">
      <c r="A9" t="s">
        <v>51</v>
      </c>
      <c r="B9" s="75">
        <v>232.7</v>
      </c>
      <c r="C9" s="75">
        <v>80.67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272.7</v>
      </c>
      <c r="K9">
        <v>75.430000000000007</v>
      </c>
      <c r="L9">
        <v>8.74</v>
      </c>
      <c r="M9">
        <v>7.14</v>
      </c>
      <c r="N9" s="135">
        <v>0</v>
      </c>
      <c r="O9" s="135">
        <v>0</v>
      </c>
      <c r="P9" s="135">
        <v>0</v>
      </c>
      <c r="Q9">
        <v>8.1</v>
      </c>
      <c r="R9">
        <v>0</v>
      </c>
      <c r="S9">
        <v>5.83</v>
      </c>
      <c r="T9">
        <v>79.709999999999994</v>
      </c>
      <c r="U9">
        <v>26.57</v>
      </c>
      <c r="V9">
        <v>26.58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11.7</v>
      </c>
      <c r="AD9">
        <v>42.46</v>
      </c>
      <c r="AE9">
        <v>42.46</v>
      </c>
    </row>
    <row r="10" spans="1:31">
      <c r="A10" t="s">
        <v>52</v>
      </c>
      <c r="B10" s="75">
        <v>232.7</v>
      </c>
      <c r="C10" s="75">
        <v>80.67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272.7</v>
      </c>
      <c r="K10">
        <v>75.430000000000007</v>
      </c>
      <c r="L10">
        <v>8.74</v>
      </c>
      <c r="M10">
        <v>7.18</v>
      </c>
      <c r="N10" s="135">
        <v>0</v>
      </c>
      <c r="O10" s="135">
        <v>0</v>
      </c>
      <c r="P10" s="135">
        <v>0</v>
      </c>
      <c r="Q10">
        <v>8.1</v>
      </c>
      <c r="R10">
        <v>0</v>
      </c>
      <c r="S10">
        <v>5.83</v>
      </c>
      <c r="T10">
        <v>83.27</v>
      </c>
      <c r="U10">
        <v>27.76</v>
      </c>
      <c r="V10">
        <v>27.75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12.71</v>
      </c>
      <c r="AD10">
        <v>42.09</v>
      </c>
      <c r="AE10">
        <v>42.09</v>
      </c>
    </row>
    <row r="11" spans="1:31">
      <c r="A11" t="s">
        <v>53</v>
      </c>
      <c r="B11" s="75">
        <v>232.7</v>
      </c>
      <c r="C11" s="75">
        <v>80.67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272.7</v>
      </c>
      <c r="K11">
        <v>75.430000000000007</v>
      </c>
      <c r="L11">
        <v>8.58</v>
      </c>
      <c r="M11">
        <v>7.07</v>
      </c>
      <c r="N11" s="135">
        <v>0</v>
      </c>
      <c r="O11" s="135">
        <v>0</v>
      </c>
      <c r="P11" s="135">
        <v>0</v>
      </c>
      <c r="Q11">
        <v>7.86</v>
      </c>
      <c r="R11">
        <v>0</v>
      </c>
      <c r="S11">
        <v>5.69</v>
      </c>
      <c r="T11">
        <v>86.22</v>
      </c>
      <c r="U11">
        <v>28.74</v>
      </c>
      <c r="V11">
        <v>28.74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13.59</v>
      </c>
      <c r="AD11">
        <v>42.27</v>
      </c>
      <c r="AE11">
        <v>42.27</v>
      </c>
    </row>
    <row r="12" spans="1:31">
      <c r="A12" t="s">
        <v>54</v>
      </c>
      <c r="B12" s="75">
        <v>232.7</v>
      </c>
      <c r="C12" s="75">
        <v>80.67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272.7</v>
      </c>
      <c r="K12">
        <v>75.430000000000007</v>
      </c>
      <c r="L12">
        <v>8.58</v>
      </c>
      <c r="M12">
        <v>7.17</v>
      </c>
      <c r="N12" s="135">
        <v>0</v>
      </c>
      <c r="O12" s="135">
        <v>0</v>
      </c>
      <c r="P12" s="135">
        <v>0</v>
      </c>
      <c r="Q12">
        <v>7.86</v>
      </c>
      <c r="R12">
        <v>0</v>
      </c>
      <c r="S12">
        <v>5.69</v>
      </c>
      <c r="T12">
        <v>86.52</v>
      </c>
      <c r="U12">
        <v>28.84</v>
      </c>
      <c r="V12">
        <v>28.84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13.46</v>
      </c>
      <c r="AD12">
        <v>42.45</v>
      </c>
      <c r="AE12">
        <v>42.45</v>
      </c>
    </row>
    <row r="13" spans="1:31">
      <c r="A13" t="s">
        <v>55</v>
      </c>
      <c r="B13" s="75">
        <v>232.7</v>
      </c>
      <c r="C13" s="75">
        <v>80.67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272.7</v>
      </c>
      <c r="K13">
        <v>75.430000000000007</v>
      </c>
      <c r="L13">
        <v>7.81</v>
      </c>
      <c r="M13">
        <v>7.1</v>
      </c>
      <c r="N13" s="135">
        <v>0</v>
      </c>
      <c r="O13" s="135">
        <v>0</v>
      </c>
      <c r="P13" s="135">
        <v>0</v>
      </c>
      <c r="Q13">
        <v>7.86</v>
      </c>
      <c r="R13">
        <v>0</v>
      </c>
      <c r="S13">
        <v>5.69</v>
      </c>
      <c r="T13">
        <v>88.22</v>
      </c>
      <c r="U13">
        <v>29.41</v>
      </c>
      <c r="V13">
        <v>29.41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13.64</v>
      </c>
      <c r="AD13">
        <v>43.25</v>
      </c>
      <c r="AE13">
        <v>43.25</v>
      </c>
    </row>
    <row r="14" spans="1:31">
      <c r="A14" t="s">
        <v>56</v>
      </c>
      <c r="B14" s="75">
        <v>232.7</v>
      </c>
      <c r="C14" s="75">
        <v>80.67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272.7</v>
      </c>
      <c r="K14">
        <v>75.430000000000007</v>
      </c>
      <c r="L14">
        <v>7.81</v>
      </c>
      <c r="M14">
        <v>7.2</v>
      </c>
      <c r="N14" s="135">
        <v>0</v>
      </c>
      <c r="O14" s="135">
        <v>0</v>
      </c>
      <c r="P14" s="135">
        <v>0</v>
      </c>
      <c r="Q14">
        <v>7.86</v>
      </c>
      <c r="R14">
        <v>0</v>
      </c>
      <c r="S14">
        <v>5.69</v>
      </c>
      <c r="T14">
        <v>89.8</v>
      </c>
      <c r="U14">
        <v>29.93</v>
      </c>
      <c r="V14">
        <v>29.93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13.37</v>
      </c>
      <c r="AD14">
        <v>43.91</v>
      </c>
      <c r="AE14">
        <v>43.91</v>
      </c>
    </row>
    <row r="15" spans="1:31">
      <c r="A15" t="s">
        <v>57</v>
      </c>
      <c r="B15" s="75">
        <v>232.7</v>
      </c>
      <c r="C15" s="75">
        <v>80.67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272.7</v>
      </c>
      <c r="K15">
        <v>75.430000000000007</v>
      </c>
      <c r="L15">
        <v>7.81</v>
      </c>
      <c r="M15">
        <v>7.16</v>
      </c>
      <c r="N15" s="135">
        <v>0</v>
      </c>
      <c r="O15" s="135">
        <v>0</v>
      </c>
      <c r="P15" s="135">
        <v>0</v>
      </c>
      <c r="Q15">
        <v>7.55</v>
      </c>
      <c r="R15">
        <v>0</v>
      </c>
      <c r="S15">
        <v>5.59</v>
      </c>
      <c r="T15">
        <v>91</v>
      </c>
      <c r="U15">
        <v>30.34</v>
      </c>
      <c r="V15">
        <v>30.33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13.02</v>
      </c>
      <c r="AD15">
        <v>44.87</v>
      </c>
      <c r="AE15">
        <v>44.87</v>
      </c>
    </row>
    <row r="16" spans="1:31">
      <c r="A16" t="s">
        <v>58</v>
      </c>
      <c r="B16" s="75">
        <v>232.7</v>
      </c>
      <c r="C16" s="75">
        <v>80.67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272.7</v>
      </c>
      <c r="K16">
        <v>75.430000000000007</v>
      </c>
      <c r="L16">
        <v>7.81</v>
      </c>
      <c r="M16">
        <v>7.09</v>
      </c>
      <c r="N16" s="135">
        <v>0</v>
      </c>
      <c r="O16" s="135">
        <v>0</v>
      </c>
      <c r="P16" s="135">
        <v>0</v>
      </c>
      <c r="Q16">
        <v>7.55</v>
      </c>
      <c r="R16">
        <v>0</v>
      </c>
      <c r="S16">
        <v>5.59</v>
      </c>
      <c r="T16">
        <v>91.84</v>
      </c>
      <c r="U16">
        <v>30.61</v>
      </c>
      <c r="V16">
        <v>30.62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13.4</v>
      </c>
      <c r="AD16">
        <v>45.73</v>
      </c>
      <c r="AE16">
        <v>45.73</v>
      </c>
    </row>
    <row r="17" spans="1:31">
      <c r="A17" t="s">
        <v>59</v>
      </c>
      <c r="B17" s="75">
        <v>232.7</v>
      </c>
      <c r="C17" s="75">
        <v>80.67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272.7</v>
      </c>
      <c r="K17">
        <v>75.430000000000007</v>
      </c>
      <c r="L17">
        <v>7.81</v>
      </c>
      <c r="M17">
        <v>2.11</v>
      </c>
      <c r="N17" s="135">
        <v>0</v>
      </c>
      <c r="O17" s="135">
        <v>0</v>
      </c>
      <c r="P17" s="135">
        <v>0</v>
      </c>
      <c r="Q17">
        <v>7.55</v>
      </c>
      <c r="R17">
        <v>0</v>
      </c>
      <c r="S17">
        <v>5.59</v>
      </c>
      <c r="T17">
        <v>74.459999999999994</v>
      </c>
      <c r="U17">
        <v>24.82</v>
      </c>
      <c r="V17">
        <v>24.81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11.45</v>
      </c>
      <c r="AD17">
        <v>44.75</v>
      </c>
      <c r="AE17">
        <v>44.75</v>
      </c>
    </row>
    <row r="18" spans="1:31">
      <c r="A18" t="s">
        <v>60</v>
      </c>
      <c r="B18" s="75">
        <v>232.7</v>
      </c>
      <c r="C18" s="75">
        <v>80.67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272.7</v>
      </c>
      <c r="K18">
        <v>75.430000000000007</v>
      </c>
      <c r="L18">
        <v>7.81</v>
      </c>
      <c r="M18">
        <v>2.0499999999999998</v>
      </c>
      <c r="N18" s="135">
        <v>0</v>
      </c>
      <c r="O18" s="135">
        <v>0</v>
      </c>
      <c r="P18" s="135">
        <v>0</v>
      </c>
      <c r="Q18">
        <v>7.55</v>
      </c>
      <c r="R18">
        <v>0</v>
      </c>
      <c r="S18">
        <v>5.59</v>
      </c>
      <c r="T18">
        <v>73.959999999999994</v>
      </c>
      <c r="U18">
        <v>24.65</v>
      </c>
      <c r="V18">
        <v>24.65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11.38</v>
      </c>
      <c r="AD18">
        <v>44.67</v>
      </c>
      <c r="AE18">
        <v>44.67</v>
      </c>
    </row>
    <row r="19" spans="1:31">
      <c r="A19" t="s">
        <v>61</v>
      </c>
      <c r="B19" s="75">
        <v>232.7</v>
      </c>
      <c r="C19" s="75">
        <v>80.67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272.7</v>
      </c>
      <c r="K19">
        <v>75.430000000000007</v>
      </c>
      <c r="L19">
        <v>7.66</v>
      </c>
      <c r="M19">
        <v>2.08</v>
      </c>
      <c r="N19" s="135">
        <v>0</v>
      </c>
      <c r="O19" s="135">
        <v>0</v>
      </c>
      <c r="P19" s="135">
        <v>0</v>
      </c>
      <c r="Q19">
        <v>7.55</v>
      </c>
      <c r="R19">
        <v>0</v>
      </c>
      <c r="S19">
        <v>5.5</v>
      </c>
      <c r="T19">
        <v>74.239999999999995</v>
      </c>
      <c r="U19">
        <v>24.75</v>
      </c>
      <c r="V19">
        <v>24.73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11.42</v>
      </c>
      <c r="AD19">
        <v>44.92</v>
      </c>
      <c r="AE19">
        <v>44.92</v>
      </c>
    </row>
    <row r="20" spans="1:31">
      <c r="A20" t="s">
        <v>62</v>
      </c>
      <c r="B20" s="75">
        <v>232.7</v>
      </c>
      <c r="C20" s="75">
        <v>80.67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272.7</v>
      </c>
      <c r="K20">
        <v>75.430000000000007</v>
      </c>
      <c r="L20">
        <v>7.66</v>
      </c>
      <c r="M20">
        <v>2.09</v>
      </c>
      <c r="N20" s="135">
        <v>0</v>
      </c>
      <c r="O20" s="135">
        <v>0</v>
      </c>
      <c r="P20" s="135">
        <v>0</v>
      </c>
      <c r="Q20">
        <v>7.55</v>
      </c>
      <c r="R20">
        <v>0</v>
      </c>
      <c r="S20">
        <v>5.5</v>
      </c>
      <c r="T20">
        <v>74.569999999999993</v>
      </c>
      <c r="U20">
        <v>24.86</v>
      </c>
      <c r="V20">
        <v>24.86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11.47</v>
      </c>
      <c r="AD20">
        <v>45.11</v>
      </c>
      <c r="AE20">
        <v>45.11</v>
      </c>
    </row>
    <row r="21" spans="1:31">
      <c r="A21" t="s">
        <v>63</v>
      </c>
      <c r="B21" s="75">
        <v>232.7</v>
      </c>
      <c r="C21" s="75">
        <v>80.67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95.16</v>
      </c>
      <c r="J21">
        <v>272.7</v>
      </c>
      <c r="K21">
        <v>75.430000000000007</v>
      </c>
      <c r="L21">
        <v>7.66</v>
      </c>
      <c r="M21">
        <v>2.08</v>
      </c>
      <c r="N21" s="135">
        <v>0</v>
      </c>
      <c r="O21" s="135">
        <v>0</v>
      </c>
      <c r="P21" s="135">
        <v>0</v>
      </c>
      <c r="Q21">
        <v>7.55</v>
      </c>
      <c r="R21">
        <v>0</v>
      </c>
      <c r="S21">
        <v>5.5</v>
      </c>
      <c r="T21">
        <v>74.33</v>
      </c>
      <c r="U21">
        <v>24.78</v>
      </c>
      <c r="V21">
        <v>24.78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11.43</v>
      </c>
      <c r="AD21">
        <v>45.18</v>
      </c>
      <c r="AE21">
        <v>45.18</v>
      </c>
    </row>
    <row r="22" spans="1:31">
      <c r="A22" t="s">
        <v>64</v>
      </c>
      <c r="B22" s="75">
        <v>232.7</v>
      </c>
      <c r="C22" s="75">
        <v>80.67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76.12</v>
      </c>
      <c r="J22">
        <v>272.7</v>
      </c>
      <c r="K22">
        <v>75.430000000000007</v>
      </c>
      <c r="L22">
        <v>7.66</v>
      </c>
      <c r="M22">
        <v>2.16</v>
      </c>
      <c r="N22" s="135">
        <v>0</v>
      </c>
      <c r="O22" s="135">
        <v>0</v>
      </c>
      <c r="P22" s="135">
        <v>0</v>
      </c>
      <c r="Q22">
        <v>7.33</v>
      </c>
      <c r="R22">
        <v>0</v>
      </c>
      <c r="S22">
        <v>5.5</v>
      </c>
      <c r="T22">
        <v>89.08</v>
      </c>
      <c r="U22">
        <v>29.69</v>
      </c>
      <c r="V22">
        <v>29.71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14.03</v>
      </c>
      <c r="AD22">
        <v>46.83</v>
      </c>
      <c r="AE22">
        <v>46.83</v>
      </c>
    </row>
    <row r="23" spans="1:31">
      <c r="A23" t="s">
        <v>65</v>
      </c>
      <c r="B23" s="75">
        <v>232.7</v>
      </c>
      <c r="C23" s="75">
        <v>80.67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95.16</v>
      </c>
      <c r="J23">
        <v>272.7</v>
      </c>
      <c r="K23">
        <v>75.430000000000007</v>
      </c>
      <c r="L23">
        <v>7.66</v>
      </c>
      <c r="M23">
        <v>2.13</v>
      </c>
      <c r="N23" s="135">
        <v>0</v>
      </c>
      <c r="O23" s="135">
        <v>0</v>
      </c>
      <c r="P23" s="135">
        <v>0</v>
      </c>
      <c r="Q23">
        <v>7.33</v>
      </c>
      <c r="R23">
        <v>0</v>
      </c>
      <c r="S23">
        <v>5.41</v>
      </c>
      <c r="T23">
        <v>88.83</v>
      </c>
      <c r="U23">
        <v>29.61</v>
      </c>
      <c r="V23">
        <v>29.61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13.86</v>
      </c>
      <c r="AD23">
        <v>46.71</v>
      </c>
      <c r="AE23">
        <v>46.71</v>
      </c>
    </row>
    <row r="24" spans="1:31">
      <c r="A24" t="s">
        <v>66</v>
      </c>
      <c r="B24" s="75">
        <v>232.7</v>
      </c>
      <c r="C24" s="75">
        <v>80.67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272.7</v>
      </c>
      <c r="K24">
        <v>75.430000000000007</v>
      </c>
      <c r="L24">
        <v>7.66</v>
      </c>
      <c r="M24">
        <v>2.2000000000000002</v>
      </c>
      <c r="N24" s="135">
        <v>0</v>
      </c>
      <c r="O24" s="135">
        <v>0</v>
      </c>
      <c r="P24" s="135">
        <v>0</v>
      </c>
      <c r="Q24">
        <v>7.33</v>
      </c>
      <c r="R24">
        <v>0</v>
      </c>
      <c r="S24">
        <v>5.41</v>
      </c>
      <c r="T24">
        <v>89.92</v>
      </c>
      <c r="U24">
        <v>29.97</v>
      </c>
      <c r="V24">
        <v>29.97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14.04</v>
      </c>
      <c r="AD24">
        <v>46.43</v>
      </c>
      <c r="AE24">
        <v>46.43</v>
      </c>
    </row>
    <row r="25" spans="1:31">
      <c r="A25" t="s">
        <v>67</v>
      </c>
      <c r="B25" s="75">
        <v>232.7</v>
      </c>
      <c r="C25" s="75">
        <v>80.67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272.7</v>
      </c>
      <c r="K25">
        <v>75.430000000000007</v>
      </c>
      <c r="L25">
        <v>7.66</v>
      </c>
      <c r="M25">
        <v>2.17</v>
      </c>
      <c r="N25" s="135">
        <v>0</v>
      </c>
      <c r="O25" s="135">
        <v>0</v>
      </c>
      <c r="P25" s="135">
        <v>0</v>
      </c>
      <c r="Q25">
        <v>7.33</v>
      </c>
      <c r="R25">
        <v>0</v>
      </c>
      <c r="S25">
        <v>5.41</v>
      </c>
      <c r="T25">
        <v>90.57</v>
      </c>
      <c r="U25">
        <v>30.19</v>
      </c>
      <c r="V25">
        <v>30.2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14.26</v>
      </c>
      <c r="AD25">
        <v>46.84</v>
      </c>
      <c r="AE25">
        <v>46.84</v>
      </c>
    </row>
    <row r="26" spans="1:31">
      <c r="A26" t="s">
        <v>68</v>
      </c>
      <c r="B26" s="75">
        <v>232.7</v>
      </c>
      <c r="C26" s="75">
        <v>80.67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272.7</v>
      </c>
      <c r="K26">
        <v>75.430000000000007</v>
      </c>
      <c r="L26">
        <v>7.66</v>
      </c>
      <c r="M26">
        <v>2.1800000000000002</v>
      </c>
      <c r="N26" s="135">
        <v>0</v>
      </c>
      <c r="O26" s="135">
        <v>0</v>
      </c>
      <c r="P26" s="135">
        <v>0</v>
      </c>
      <c r="Q26">
        <v>7.33</v>
      </c>
      <c r="R26">
        <v>0</v>
      </c>
      <c r="S26">
        <v>5.41</v>
      </c>
      <c r="T26">
        <v>89.14</v>
      </c>
      <c r="U26">
        <v>29.71</v>
      </c>
      <c r="V26">
        <v>29.73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13.93</v>
      </c>
      <c r="AD26">
        <v>46.75</v>
      </c>
      <c r="AE26">
        <v>46.75</v>
      </c>
    </row>
    <row r="27" spans="1:31">
      <c r="A27" t="s">
        <v>69</v>
      </c>
      <c r="B27" s="75">
        <v>232.7</v>
      </c>
      <c r="C27" s="75">
        <v>80.67</v>
      </c>
      <c r="D27" s="135">
        <f t="shared" si="0"/>
        <v>17.54</v>
      </c>
      <c r="E27" s="75"/>
      <c r="F27" s="78">
        <v>0.1</v>
      </c>
      <c r="G27" s="78">
        <v>0.1</v>
      </c>
      <c r="H27" s="78">
        <v>0.1</v>
      </c>
      <c r="I27">
        <v>116.47</v>
      </c>
      <c r="J27">
        <v>272.7</v>
      </c>
      <c r="K27">
        <v>75.430000000000007</v>
      </c>
      <c r="L27">
        <v>7.66</v>
      </c>
      <c r="M27">
        <v>2.1800000000000002</v>
      </c>
      <c r="N27" s="135">
        <v>5.29</v>
      </c>
      <c r="O27" s="135">
        <v>6.96</v>
      </c>
      <c r="P27" s="135">
        <v>5.29</v>
      </c>
      <c r="Q27">
        <v>7.33</v>
      </c>
      <c r="R27">
        <v>1.07</v>
      </c>
      <c r="S27">
        <v>5.31</v>
      </c>
      <c r="T27">
        <v>87.12</v>
      </c>
      <c r="U27">
        <v>29.04</v>
      </c>
      <c r="V27">
        <v>29.04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13.51</v>
      </c>
      <c r="AD27">
        <v>45.52</v>
      </c>
      <c r="AE27">
        <v>45.52</v>
      </c>
    </row>
    <row r="28" spans="1:31">
      <c r="A28" t="s">
        <v>70</v>
      </c>
      <c r="B28" s="75">
        <v>232.7</v>
      </c>
      <c r="C28" s="75">
        <v>80.67</v>
      </c>
      <c r="D28" s="135">
        <f t="shared" si="0"/>
        <v>34.99</v>
      </c>
      <c r="E28" s="75"/>
      <c r="F28" s="78">
        <v>0.38</v>
      </c>
      <c r="G28" s="78">
        <v>0.38</v>
      </c>
      <c r="H28" s="78">
        <v>0.38</v>
      </c>
      <c r="I28">
        <v>116.47</v>
      </c>
      <c r="J28">
        <v>272.7</v>
      </c>
      <c r="K28">
        <v>75.430000000000007</v>
      </c>
      <c r="L28">
        <v>7.66</v>
      </c>
      <c r="M28">
        <v>2.15</v>
      </c>
      <c r="N28" s="135">
        <v>10.67</v>
      </c>
      <c r="O28" s="135">
        <v>13.65</v>
      </c>
      <c r="P28" s="135">
        <v>10.67</v>
      </c>
      <c r="Q28">
        <v>7.33</v>
      </c>
      <c r="R28">
        <v>6.09</v>
      </c>
      <c r="S28">
        <v>5.31</v>
      </c>
      <c r="T28">
        <v>84.06</v>
      </c>
      <c r="U28">
        <v>28.02</v>
      </c>
      <c r="V28">
        <v>28.01</v>
      </c>
      <c r="W28">
        <v>0.45</v>
      </c>
      <c r="X28">
        <v>0.09</v>
      </c>
      <c r="Y28">
        <v>1</v>
      </c>
      <c r="Z28">
        <v>0</v>
      </c>
      <c r="AA28">
        <v>0.56999999999999995</v>
      </c>
      <c r="AB28">
        <v>0.28999999999999998</v>
      </c>
      <c r="AC28">
        <v>16.440000000000001</v>
      </c>
      <c r="AD28">
        <v>44.79</v>
      </c>
      <c r="AE28">
        <v>44.79</v>
      </c>
    </row>
    <row r="29" spans="1:31">
      <c r="A29" t="s">
        <v>71</v>
      </c>
      <c r="B29" s="75">
        <v>232.7</v>
      </c>
      <c r="C29" s="75">
        <v>80.67</v>
      </c>
      <c r="D29" s="135">
        <f t="shared" si="0"/>
        <v>55.92</v>
      </c>
      <c r="E29" s="75"/>
      <c r="F29" s="78">
        <v>0.85</v>
      </c>
      <c r="G29" s="78">
        <v>0.85</v>
      </c>
      <c r="H29" s="78">
        <v>0.87</v>
      </c>
      <c r="I29">
        <v>116.47</v>
      </c>
      <c r="J29">
        <v>272.7</v>
      </c>
      <c r="K29">
        <v>75.430000000000007</v>
      </c>
      <c r="L29">
        <v>7.66</v>
      </c>
      <c r="M29">
        <v>2.2200000000000002</v>
      </c>
      <c r="N29" s="135">
        <v>17.100000000000001</v>
      </c>
      <c r="O29" s="135">
        <v>21.72</v>
      </c>
      <c r="P29" s="135">
        <v>17.100000000000001</v>
      </c>
      <c r="Q29">
        <v>7.33</v>
      </c>
      <c r="R29">
        <v>11.87</v>
      </c>
      <c r="S29">
        <v>5.31</v>
      </c>
      <c r="T29">
        <v>100.11</v>
      </c>
      <c r="U29">
        <v>33.369999999999997</v>
      </c>
      <c r="V29">
        <v>33.380000000000003</v>
      </c>
      <c r="W29">
        <v>2.57</v>
      </c>
      <c r="X29">
        <v>0.51</v>
      </c>
      <c r="Y29">
        <v>2.59</v>
      </c>
      <c r="Z29">
        <v>0</v>
      </c>
      <c r="AA29">
        <v>1.91</v>
      </c>
      <c r="AB29">
        <v>0.96</v>
      </c>
      <c r="AC29">
        <v>15.77</v>
      </c>
      <c r="AD29">
        <v>44.46</v>
      </c>
      <c r="AE29">
        <v>44.46</v>
      </c>
    </row>
    <row r="30" spans="1:31">
      <c r="A30" t="s">
        <v>72</v>
      </c>
      <c r="B30" s="75">
        <v>232.7</v>
      </c>
      <c r="C30" s="75">
        <v>80.67</v>
      </c>
      <c r="D30" s="135">
        <f t="shared" si="0"/>
        <v>83.44</v>
      </c>
      <c r="E30" s="75"/>
      <c r="F30" s="78">
        <v>1.34</v>
      </c>
      <c r="G30" s="78">
        <v>1.34</v>
      </c>
      <c r="H30" s="78">
        <v>1.37</v>
      </c>
      <c r="I30">
        <v>116.47</v>
      </c>
      <c r="J30">
        <v>272.7</v>
      </c>
      <c r="K30">
        <v>75.430000000000007</v>
      </c>
      <c r="L30">
        <v>7.66</v>
      </c>
      <c r="M30">
        <v>2.1</v>
      </c>
      <c r="N30" s="135">
        <v>25.22</v>
      </c>
      <c r="O30" s="135">
        <v>33</v>
      </c>
      <c r="P30" s="135">
        <v>25.22</v>
      </c>
      <c r="Q30">
        <v>7.33</v>
      </c>
      <c r="R30">
        <v>18.399999999999999</v>
      </c>
      <c r="S30">
        <v>5.31</v>
      </c>
      <c r="T30">
        <v>99.93</v>
      </c>
      <c r="U30">
        <v>33.31</v>
      </c>
      <c r="V30">
        <v>33.31</v>
      </c>
      <c r="W30">
        <v>6.84</v>
      </c>
      <c r="X30">
        <v>1.37</v>
      </c>
      <c r="Y30">
        <v>4.01</v>
      </c>
      <c r="Z30">
        <v>0</v>
      </c>
      <c r="AA30">
        <v>4.3899999999999997</v>
      </c>
      <c r="AB30">
        <v>2.19</v>
      </c>
      <c r="AC30">
        <v>15.11</v>
      </c>
      <c r="AD30">
        <v>44.17</v>
      </c>
      <c r="AE30">
        <v>44.17</v>
      </c>
    </row>
    <row r="31" spans="1:31">
      <c r="A31" t="s">
        <v>73</v>
      </c>
      <c r="B31" s="75">
        <v>232.7</v>
      </c>
      <c r="C31" s="75">
        <v>80.67</v>
      </c>
      <c r="D31" s="135">
        <f t="shared" si="0"/>
        <v>91.5</v>
      </c>
      <c r="E31" s="75"/>
      <c r="F31" s="78">
        <v>1.92</v>
      </c>
      <c r="G31" s="78">
        <v>1.92</v>
      </c>
      <c r="H31" s="78">
        <v>1.97</v>
      </c>
      <c r="I31">
        <v>116.47</v>
      </c>
      <c r="J31">
        <v>272.7</v>
      </c>
      <c r="K31">
        <v>75.430000000000007</v>
      </c>
      <c r="L31">
        <v>7.42</v>
      </c>
      <c r="M31">
        <v>2.0499999999999998</v>
      </c>
      <c r="N31" s="135">
        <v>30.5</v>
      </c>
      <c r="O31" s="135">
        <v>30.5</v>
      </c>
      <c r="P31" s="135">
        <v>30.5</v>
      </c>
      <c r="Q31">
        <v>7.33</v>
      </c>
      <c r="R31">
        <v>26.14</v>
      </c>
      <c r="S31">
        <v>5.31</v>
      </c>
      <c r="T31">
        <v>99.26</v>
      </c>
      <c r="U31">
        <v>33.08</v>
      </c>
      <c r="V31">
        <v>33.090000000000003</v>
      </c>
      <c r="W31">
        <v>12.23</v>
      </c>
      <c r="X31">
        <v>2.4500000000000002</v>
      </c>
      <c r="Y31">
        <v>6.75</v>
      </c>
      <c r="Z31">
        <v>2.87</v>
      </c>
      <c r="AA31">
        <v>9.86</v>
      </c>
      <c r="AB31">
        <v>4.93</v>
      </c>
      <c r="AC31">
        <v>10.09</v>
      </c>
      <c r="AD31">
        <v>44.22</v>
      </c>
      <c r="AE31">
        <v>44.22</v>
      </c>
    </row>
    <row r="32" spans="1:31">
      <c r="A32" t="s">
        <v>74</v>
      </c>
      <c r="B32" s="75">
        <v>232.7</v>
      </c>
      <c r="C32" s="75">
        <v>80.67</v>
      </c>
      <c r="D32" s="135">
        <f t="shared" si="0"/>
        <v>91.5</v>
      </c>
      <c r="E32" s="75"/>
      <c r="F32" s="78">
        <v>2.57</v>
      </c>
      <c r="G32" s="78">
        <v>2.57</v>
      </c>
      <c r="H32" s="78">
        <v>2.63</v>
      </c>
      <c r="I32">
        <v>116.47</v>
      </c>
      <c r="J32">
        <v>272.7</v>
      </c>
      <c r="K32">
        <v>75.430000000000007</v>
      </c>
      <c r="L32">
        <v>7.42</v>
      </c>
      <c r="M32">
        <v>2.0699999999999998</v>
      </c>
      <c r="N32" s="135">
        <v>30.5</v>
      </c>
      <c r="O32" s="135">
        <v>30.5</v>
      </c>
      <c r="P32" s="135">
        <v>30.5</v>
      </c>
      <c r="Q32">
        <v>7.33</v>
      </c>
      <c r="R32">
        <v>33.76</v>
      </c>
      <c r="S32">
        <v>5.31</v>
      </c>
      <c r="T32">
        <v>86.57</v>
      </c>
      <c r="U32">
        <v>28.86</v>
      </c>
      <c r="V32">
        <v>28.86</v>
      </c>
      <c r="W32">
        <v>19.29</v>
      </c>
      <c r="X32">
        <v>3.86</v>
      </c>
      <c r="Y32">
        <v>10.26</v>
      </c>
      <c r="Z32">
        <v>6.31</v>
      </c>
      <c r="AA32">
        <v>17.670000000000002</v>
      </c>
      <c r="AB32">
        <v>8.83</v>
      </c>
      <c r="AC32">
        <v>9.9600000000000009</v>
      </c>
      <c r="AD32">
        <v>46.36</v>
      </c>
      <c r="AE32">
        <v>46.36</v>
      </c>
    </row>
    <row r="33" spans="1:31">
      <c r="A33" t="s">
        <v>75</v>
      </c>
      <c r="B33" s="75">
        <v>232.7</v>
      </c>
      <c r="C33" s="75">
        <v>80.67</v>
      </c>
      <c r="D33" s="135">
        <f t="shared" si="0"/>
        <v>91.5</v>
      </c>
      <c r="E33" s="75"/>
      <c r="F33" s="78">
        <v>3.25</v>
      </c>
      <c r="G33" s="78">
        <v>3.25</v>
      </c>
      <c r="H33" s="78">
        <v>3.34</v>
      </c>
      <c r="I33">
        <v>116.47</v>
      </c>
      <c r="J33">
        <v>272.7</v>
      </c>
      <c r="K33">
        <v>75.430000000000007</v>
      </c>
      <c r="L33">
        <v>7.42</v>
      </c>
      <c r="M33">
        <v>2.11</v>
      </c>
      <c r="N33" s="135">
        <v>30.5</v>
      </c>
      <c r="O33" s="135">
        <v>30.5</v>
      </c>
      <c r="P33" s="135">
        <v>30.5</v>
      </c>
      <c r="Q33">
        <v>7.33</v>
      </c>
      <c r="R33">
        <v>42.71</v>
      </c>
      <c r="S33">
        <v>5.31</v>
      </c>
      <c r="T33">
        <v>88.65</v>
      </c>
      <c r="U33">
        <v>29.55</v>
      </c>
      <c r="V33">
        <v>29.56</v>
      </c>
      <c r="W33">
        <v>28.36</v>
      </c>
      <c r="X33">
        <v>5.67</v>
      </c>
      <c r="Y33">
        <v>14.08</v>
      </c>
      <c r="Z33">
        <v>9.6300000000000008</v>
      </c>
      <c r="AA33">
        <v>27.93</v>
      </c>
      <c r="AB33">
        <v>13.97</v>
      </c>
      <c r="AC33">
        <v>10.050000000000001</v>
      </c>
      <c r="AD33">
        <v>46.8</v>
      </c>
      <c r="AE33">
        <v>46.8</v>
      </c>
    </row>
    <row r="34" spans="1:31">
      <c r="A34" t="s">
        <v>76</v>
      </c>
      <c r="B34" s="75">
        <v>232.7</v>
      </c>
      <c r="C34" s="75">
        <v>80.67</v>
      </c>
      <c r="D34" s="135">
        <f t="shared" si="0"/>
        <v>91.5</v>
      </c>
      <c r="E34" s="75"/>
      <c r="F34" s="78">
        <v>4.04</v>
      </c>
      <c r="G34" s="78">
        <v>4.04</v>
      </c>
      <c r="H34" s="78">
        <v>4.1500000000000004</v>
      </c>
      <c r="I34">
        <v>116.47</v>
      </c>
      <c r="J34">
        <v>272.7</v>
      </c>
      <c r="K34">
        <v>75.430000000000007</v>
      </c>
      <c r="L34">
        <v>7.42</v>
      </c>
      <c r="M34">
        <v>2.1800000000000002</v>
      </c>
      <c r="N34" s="135">
        <v>30.5</v>
      </c>
      <c r="O34" s="135">
        <v>30.5</v>
      </c>
      <c r="P34" s="135">
        <v>30.5</v>
      </c>
      <c r="Q34">
        <v>7.33</v>
      </c>
      <c r="R34">
        <v>52.04</v>
      </c>
      <c r="S34">
        <v>5.31</v>
      </c>
      <c r="T34">
        <v>91.17</v>
      </c>
      <c r="U34">
        <v>30.39</v>
      </c>
      <c r="V34">
        <v>30.39</v>
      </c>
      <c r="W34">
        <v>40.78</v>
      </c>
      <c r="X34">
        <v>8.15</v>
      </c>
      <c r="Y34">
        <v>18.350000000000001</v>
      </c>
      <c r="Z34">
        <v>12.34</v>
      </c>
      <c r="AA34">
        <v>41.93</v>
      </c>
      <c r="AB34">
        <v>20.96</v>
      </c>
      <c r="AC34">
        <v>10.3</v>
      </c>
      <c r="AD34">
        <v>46.73</v>
      </c>
      <c r="AE34">
        <v>46.73</v>
      </c>
    </row>
    <row r="35" spans="1:31">
      <c r="A35" t="s">
        <v>77</v>
      </c>
      <c r="B35" s="75">
        <v>232.7</v>
      </c>
      <c r="C35" s="75">
        <v>80.67</v>
      </c>
      <c r="D35" s="135">
        <f t="shared" si="0"/>
        <v>92</v>
      </c>
      <c r="E35" s="75"/>
      <c r="F35" s="78">
        <v>5.0599999999999996</v>
      </c>
      <c r="G35" s="78">
        <v>5.0599999999999996</v>
      </c>
      <c r="H35" s="78">
        <v>5.19</v>
      </c>
      <c r="I35">
        <v>66.61</v>
      </c>
      <c r="J35">
        <v>272.7</v>
      </c>
      <c r="K35">
        <v>75.430000000000007</v>
      </c>
      <c r="L35">
        <v>7.42</v>
      </c>
      <c r="M35">
        <v>2.11</v>
      </c>
      <c r="N35" s="135">
        <v>30.66</v>
      </c>
      <c r="O35" s="135">
        <v>30.67</v>
      </c>
      <c r="P35" s="135">
        <v>30.67</v>
      </c>
      <c r="Q35">
        <v>7.1</v>
      </c>
      <c r="R35">
        <v>61.09</v>
      </c>
      <c r="S35">
        <v>5.23</v>
      </c>
      <c r="T35">
        <v>94.41</v>
      </c>
      <c r="U35">
        <v>31.47</v>
      </c>
      <c r="V35">
        <v>31.47</v>
      </c>
      <c r="W35">
        <v>60.22</v>
      </c>
      <c r="X35">
        <v>12.04</v>
      </c>
      <c r="Y35">
        <v>23.89</v>
      </c>
      <c r="Z35">
        <v>15.27</v>
      </c>
      <c r="AA35">
        <v>58.13</v>
      </c>
      <c r="AB35">
        <v>29.06</v>
      </c>
      <c r="AC35">
        <v>10.96</v>
      </c>
      <c r="AD35">
        <v>46.98</v>
      </c>
      <c r="AE35">
        <v>46.98</v>
      </c>
    </row>
    <row r="36" spans="1:31">
      <c r="A36" t="s">
        <v>78</v>
      </c>
      <c r="B36" s="75">
        <v>232.7</v>
      </c>
      <c r="C36" s="75">
        <v>63.67</v>
      </c>
      <c r="D36" s="135">
        <f t="shared" si="0"/>
        <v>92</v>
      </c>
      <c r="E36" s="75"/>
      <c r="F36" s="78">
        <v>6.34</v>
      </c>
      <c r="G36" s="78">
        <v>6.34</v>
      </c>
      <c r="H36" s="78">
        <v>6.49</v>
      </c>
      <c r="I36">
        <v>66.61</v>
      </c>
      <c r="J36">
        <v>272.7</v>
      </c>
      <c r="K36">
        <v>75.430000000000007</v>
      </c>
      <c r="L36">
        <v>7.42</v>
      </c>
      <c r="M36">
        <v>2.13</v>
      </c>
      <c r="N36" s="135">
        <v>30.66</v>
      </c>
      <c r="O36" s="135">
        <v>30.67</v>
      </c>
      <c r="P36" s="135">
        <v>30.67</v>
      </c>
      <c r="Q36">
        <v>7.1</v>
      </c>
      <c r="R36">
        <v>69.540000000000006</v>
      </c>
      <c r="S36">
        <v>5.23</v>
      </c>
      <c r="T36">
        <v>96.38</v>
      </c>
      <c r="U36">
        <v>32.119999999999997</v>
      </c>
      <c r="V36">
        <v>32.130000000000003</v>
      </c>
      <c r="W36">
        <v>82.94</v>
      </c>
      <c r="X36">
        <v>16.59</v>
      </c>
      <c r="Y36">
        <v>28.13</v>
      </c>
      <c r="Z36">
        <v>18.559999999999999</v>
      </c>
      <c r="AA36">
        <v>74.319999999999993</v>
      </c>
      <c r="AB36">
        <v>37.15</v>
      </c>
      <c r="AC36">
        <v>11.34</v>
      </c>
      <c r="AD36">
        <v>46.69</v>
      </c>
      <c r="AE36">
        <v>46.69</v>
      </c>
    </row>
    <row r="37" spans="1:31">
      <c r="A37" t="s">
        <v>79</v>
      </c>
      <c r="B37" s="75">
        <v>232.7</v>
      </c>
      <c r="C37" s="75">
        <v>63.67</v>
      </c>
      <c r="D37" s="135">
        <f t="shared" si="0"/>
        <v>92</v>
      </c>
      <c r="E37" s="75"/>
      <c r="F37" s="78">
        <v>7.2</v>
      </c>
      <c r="G37" s="78">
        <v>7.2</v>
      </c>
      <c r="H37" s="78">
        <v>7.38</v>
      </c>
      <c r="I37">
        <v>66.61</v>
      </c>
      <c r="J37">
        <v>272.7</v>
      </c>
      <c r="K37">
        <v>75.430000000000007</v>
      </c>
      <c r="L37">
        <v>7.42</v>
      </c>
      <c r="M37">
        <v>2.19</v>
      </c>
      <c r="N37" s="135">
        <v>30.66</v>
      </c>
      <c r="O37" s="135">
        <v>30.67</v>
      </c>
      <c r="P37" s="135">
        <v>30.67</v>
      </c>
      <c r="Q37">
        <v>7.1</v>
      </c>
      <c r="R37">
        <v>77.61</v>
      </c>
      <c r="S37">
        <v>5.23</v>
      </c>
      <c r="T37">
        <v>98.51</v>
      </c>
      <c r="U37">
        <v>32.840000000000003</v>
      </c>
      <c r="V37">
        <v>32.83</v>
      </c>
      <c r="W37">
        <v>104.13</v>
      </c>
      <c r="X37">
        <v>20.82</v>
      </c>
      <c r="Y37">
        <v>33.03</v>
      </c>
      <c r="Z37">
        <v>22.05</v>
      </c>
      <c r="AA37">
        <v>86.06</v>
      </c>
      <c r="AB37">
        <v>43.02</v>
      </c>
      <c r="AC37">
        <v>11.54</v>
      </c>
      <c r="AD37">
        <v>46.82</v>
      </c>
      <c r="AE37">
        <v>46.82</v>
      </c>
    </row>
    <row r="38" spans="1:31">
      <c r="A38" t="s">
        <v>80</v>
      </c>
      <c r="B38" s="75">
        <v>232.7</v>
      </c>
      <c r="C38" s="75">
        <v>63.67</v>
      </c>
      <c r="D38" s="135">
        <f t="shared" si="0"/>
        <v>92</v>
      </c>
      <c r="E38" s="75"/>
      <c r="F38" s="78">
        <v>8.0399999999999991</v>
      </c>
      <c r="G38" s="78">
        <v>8.0399999999999991</v>
      </c>
      <c r="H38" s="78">
        <v>8.24</v>
      </c>
      <c r="I38">
        <v>66.61</v>
      </c>
      <c r="J38">
        <v>272.7</v>
      </c>
      <c r="K38">
        <v>75.430000000000007</v>
      </c>
      <c r="L38">
        <v>7.42</v>
      </c>
      <c r="M38">
        <v>2.04</v>
      </c>
      <c r="N38" s="135">
        <v>30.66</v>
      </c>
      <c r="O38" s="135">
        <v>30.67</v>
      </c>
      <c r="P38" s="135">
        <v>30.67</v>
      </c>
      <c r="Q38">
        <v>7.1</v>
      </c>
      <c r="R38">
        <v>85.37</v>
      </c>
      <c r="S38">
        <v>5.23</v>
      </c>
      <c r="T38">
        <v>100.8</v>
      </c>
      <c r="U38">
        <v>33.6</v>
      </c>
      <c r="V38">
        <v>33.6</v>
      </c>
      <c r="W38">
        <v>123.14</v>
      </c>
      <c r="X38">
        <v>24.63</v>
      </c>
      <c r="Y38">
        <v>39.14</v>
      </c>
      <c r="Z38">
        <v>25.65</v>
      </c>
      <c r="AA38">
        <v>86.06</v>
      </c>
      <c r="AB38">
        <v>43.02</v>
      </c>
      <c r="AC38">
        <v>12.06</v>
      </c>
      <c r="AD38">
        <v>46.32</v>
      </c>
      <c r="AE38">
        <v>46.32</v>
      </c>
    </row>
    <row r="39" spans="1:31">
      <c r="A39" t="s">
        <v>81</v>
      </c>
      <c r="B39" s="75">
        <v>204.89</v>
      </c>
      <c r="C39" s="75">
        <v>52.88</v>
      </c>
      <c r="D39" s="135">
        <f t="shared" si="0"/>
        <v>92</v>
      </c>
      <c r="E39" s="75"/>
      <c r="F39" s="78">
        <v>8.86</v>
      </c>
      <c r="G39" s="78">
        <v>8.86</v>
      </c>
      <c r="H39" s="78">
        <v>9.08</v>
      </c>
      <c r="I39">
        <v>66.61</v>
      </c>
      <c r="J39">
        <v>272.7</v>
      </c>
      <c r="K39">
        <v>48.58</v>
      </c>
      <c r="L39">
        <v>7.42</v>
      </c>
      <c r="M39">
        <v>2.17</v>
      </c>
      <c r="N39" s="135">
        <v>30.66</v>
      </c>
      <c r="O39" s="135">
        <v>30.67</v>
      </c>
      <c r="P39" s="135">
        <v>30.67</v>
      </c>
      <c r="Q39">
        <v>7.1</v>
      </c>
      <c r="R39">
        <v>92.25</v>
      </c>
      <c r="S39">
        <v>5.23</v>
      </c>
      <c r="T39">
        <v>101.11</v>
      </c>
      <c r="U39">
        <v>33.700000000000003</v>
      </c>
      <c r="V39">
        <v>33.72</v>
      </c>
      <c r="W39">
        <v>142.38</v>
      </c>
      <c r="X39">
        <v>28.48</v>
      </c>
      <c r="Y39">
        <v>42.93</v>
      </c>
      <c r="Z39">
        <v>26.02</v>
      </c>
      <c r="AA39">
        <v>86.06</v>
      </c>
      <c r="AB39">
        <v>43.02</v>
      </c>
      <c r="AC39">
        <v>11.94</v>
      </c>
      <c r="AD39">
        <v>46.59</v>
      </c>
      <c r="AE39">
        <v>46.59</v>
      </c>
    </row>
    <row r="40" spans="1:31">
      <c r="A40" t="s">
        <v>82</v>
      </c>
      <c r="B40" s="75">
        <v>204.89</v>
      </c>
      <c r="C40" s="75">
        <v>52.88</v>
      </c>
      <c r="D40" s="135">
        <f t="shared" si="0"/>
        <v>92</v>
      </c>
      <c r="E40" s="75"/>
      <c r="F40" s="78">
        <v>10.220000000000001</v>
      </c>
      <c r="G40" s="78">
        <v>10.220000000000001</v>
      </c>
      <c r="H40" s="78">
        <v>10.48</v>
      </c>
      <c r="I40">
        <v>66.61</v>
      </c>
      <c r="J40">
        <v>272.7</v>
      </c>
      <c r="K40">
        <v>48.58</v>
      </c>
      <c r="L40">
        <v>7.42</v>
      </c>
      <c r="M40">
        <v>2.1</v>
      </c>
      <c r="N40" s="135">
        <v>30.66</v>
      </c>
      <c r="O40" s="135">
        <v>30.67</v>
      </c>
      <c r="P40" s="135">
        <v>30.67</v>
      </c>
      <c r="Q40">
        <v>7.1</v>
      </c>
      <c r="R40">
        <v>98.04</v>
      </c>
      <c r="S40">
        <v>5.23</v>
      </c>
      <c r="T40">
        <v>100.88</v>
      </c>
      <c r="U40">
        <v>33.619999999999997</v>
      </c>
      <c r="V40">
        <v>33.630000000000003</v>
      </c>
      <c r="W40">
        <v>159.78</v>
      </c>
      <c r="X40">
        <v>31.96</v>
      </c>
      <c r="Y40">
        <v>47.56</v>
      </c>
      <c r="Z40">
        <v>28.75</v>
      </c>
      <c r="AA40">
        <v>86.06</v>
      </c>
      <c r="AB40">
        <v>43.02</v>
      </c>
      <c r="AC40">
        <v>12.05</v>
      </c>
      <c r="AD40">
        <v>46.73</v>
      </c>
      <c r="AE40">
        <v>46.73</v>
      </c>
    </row>
    <row r="41" spans="1:31">
      <c r="A41" t="s">
        <v>83</v>
      </c>
      <c r="B41" s="75">
        <v>204.89</v>
      </c>
      <c r="C41" s="75">
        <v>52.88</v>
      </c>
      <c r="D41" s="135">
        <f t="shared" si="0"/>
        <v>92</v>
      </c>
      <c r="E41" s="75"/>
      <c r="F41" s="78">
        <v>10.93</v>
      </c>
      <c r="G41" s="78">
        <v>10.93</v>
      </c>
      <c r="H41" s="78">
        <v>11.2</v>
      </c>
      <c r="I41">
        <v>66.61</v>
      </c>
      <c r="J41">
        <v>272.7</v>
      </c>
      <c r="K41">
        <v>48.58</v>
      </c>
      <c r="L41">
        <v>7.42</v>
      </c>
      <c r="M41">
        <v>2.19</v>
      </c>
      <c r="N41" s="135">
        <v>30.66</v>
      </c>
      <c r="O41" s="135">
        <v>30.67</v>
      </c>
      <c r="P41" s="135">
        <v>30.67</v>
      </c>
      <c r="Q41">
        <v>7.1</v>
      </c>
      <c r="R41">
        <v>102.64</v>
      </c>
      <c r="S41">
        <v>5.23</v>
      </c>
      <c r="T41">
        <v>102.33</v>
      </c>
      <c r="U41">
        <v>34.11</v>
      </c>
      <c r="V41">
        <v>34.11</v>
      </c>
      <c r="W41">
        <v>159.76</v>
      </c>
      <c r="X41">
        <v>31.95</v>
      </c>
      <c r="Y41">
        <v>51.57</v>
      </c>
      <c r="Z41">
        <v>31.57</v>
      </c>
      <c r="AA41">
        <v>86.06</v>
      </c>
      <c r="AB41">
        <v>43.02</v>
      </c>
      <c r="AC41">
        <v>12.52</v>
      </c>
      <c r="AD41">
        <v>46.69</v>
      </c>
      <c r="AE41">
        <v>46.69</v>
      </c>
    </row>
    <row r="42" spans="1:31">
      <c r="A42" t="s">
        <v>84</v>
      </c>
      <c r="B42" s="75">
        <v>204.89</v>
      </c>
      <c r="C42" s="75">
        <v>52.88</v>
      </c>
      <c r="D42" s="135">
        <f t="shared" si="0"/>
        <v>92</v>
      </c>
      <c r="E42" s="75"/>
      <c r="F42" s="78">
        <v>11.58</v>
      </c>
      <c r="G42" s="78">
        <v>11.58</v>
      </c>
      <c r="H42" s="78">
        <v>11.87</v>
      </c>
      <c r="I42">
        <v>66.61</v>
      </c>
      <c r="J42">
        <v>272.7</v>
      </c>
      <c r="K42">
        <v>48.58</v>
      </c>
      <c r="L42">
        <v>7.42</v>
      </c>
      <c r="M42">
        <v>2.09</v>
      </c>
      <c r="N42" s="135">
        <v>30.66</v>
      </c>
      <c r="O42" s="135">
        <v>30.67</v>
      </c>
      <c r="P42" s="135">
        <v>30.67</v>
      </c>
      <c r="Q42">
        <v>7.1</v>
      </c>
      <c r="R42">
        <v>105.84</v>
      </c>
      <c r="S42">
        <v>5.23</v>
      </c>
      <c r="T42">
        <v>103.22</v>
      </c>
      <c r="U42">
        <v>34.409999999999997</v>
      </c>
      <c r="V42">
        <v>34.409999999999997</v>
      </c>
      <c r="W42">
        <v>174.83</v>
      </c>
      <c r="X42">
        <v>34.97</v>
      </c>
      <c r="Y42">
        <v>55.22</v>
      </c>
      <c r="Z42">
        <v>34.74</v>
      </c>
      <c r="AA42">
        <v>86.06</v>
      </c>
      <c r="AB42">
        <v>43.02</v>
      </c>
      <c r="AC42">
        <v>12.72</v>
      </c>
      <c r="AD42">
        <v>46.65</v>
      </c>
      <c r="AE42">
        <v>46.65</v>
      </c>
    </row>
    <row r="43" spans="1:31">
      <c r="A43" t="s">
        <v>85</v>
      </c>
      <c r="B43" s="75">
        <v>204.89</v>
      </c>
      <c r="C43" s="75">
        <v>52.88</v>
      </c>
      <c r="D43" s="135">
        <f t="shared" si="0"/>
        <v>92</v>
      </c>
      <c r="E43" s="75"/>
      <c r="F43" s="78">
        <v>12.26</v>
      </c>
      <c r="G43" s="78">
        <v>12.26</v>
      </c>
      <c r="H43" s="78">
        <v>12.55</v>
      </c>
      <c r="I43">
        <v>66.61</v>
      </c>
      <c r="J43">
        <v>272.7</v>
      </c>
      <c r="K43">
        <v>48.58</v>
      </c>
      <c r="L43">
        <v>8.0399999999999991</v>
      </c>
      <c r="M43">
        <v>2.06</v>
      </c>
      <c r="N43" s="135">
        <v>30.66</v>
      </c>
      <c r="O43" s="135">
        <v>30.67</v>
      </c>
      <c r="P43" s="135">
        <v>30.67</v>
      </c>
      <c r="Q43">
        <v>7.86</v>
      </c>
      <c r="R43">
        <v>108.44</v>
      </c>
      <c r="S43">
        <v>5.23</v>
      </c>
      <c r="T43">
        <v>102.31</v>
      </c>
      <c r="U43">
        <v>34.1</v>
      </c>
      <c r="V43">
        <v>34.11</v>
      </c>
      <c r="W43">
        <v>189.8</v>
      </c>
      <c r="X43">
        <v>37.96</v>
      </c>
      <c r="Y43">
        <v>58.59</v>
      </c>
      <c r="Z43">
        <v>38.04</v>
      </c>
      <c r="AA43">
        <v>86.06</v>
      </c>
      <c r="AB43">
        <v>43.02</v>
      </c>
      <c r="AC43">
        <v>14.19</v>
      </c>
      <c r="AD43">
        <v>30.93</v>
      </c>
      <c r="AE43">
        <v>30.93</v>
      </c>
    </row>
    <row r="44" spans="1:31">
      <c r="A44" t="s">
        <v>86</v>
      </c>
      <c r="B44" s="75">
        <v>204.89</v>
      </c>
      <c r="C44" s="75">
        <v>52.88</v>
      </c>
      <c r="D44" s="135">
        <f t="shared" si="0"/>
        <v>92</v>
      </c>
      <c r="E44" s="75"/>
      <c r="F44" s="78">
        <v>12.87</v>
      </c>
      <c r="G44" s="78">
        <v>12.87</v>
      </c>
      <c r="H44" s="78">
        <v>13.19</v>
      </c>
      <c r="I44">
        <v>66.61</v>
      </c>
      <c r="J44">
        <v>272.7</v>
      </c>
      <c r="K44">
        <v>48.58</v>
      </c>
      <c r="L44">
        <v>8.0399999999999991</v>
      </c>
      <c r="M44">
        <v>2.17</v>
      </c>
      <c r="N44" s="135">
        <v>30.66</v>
      </c>
      <c r="O44" s="135">
        <v>30.67</v>
      </c>
      <c r="P44" s="135">
        <v>30.67</v>
      </c>
      <c r="Q44">
        <v>7.86</v>
      </c>
      <c r="R44">
        <v>111.24</v>
      </c>
      <c r="S44">
        <v>5.23</v>
      </c>
      <c r="T44">
        <v>102.63</v>
      </c>
      <c r="U44">
        <v>34.21</v>
      </c>
      <c r="V44">
        <v>34.21</v>
      </c>
      <c r="W44">
        <v>202.69</v>
      </c>
      <c r="X44">
        <v>40.54</v>
      </c>
      <c r="Y44">
        <v>64.17</v>
      </c>
      <c r="Z44">
        <v>40.22</v>
      </c>
      <c r="AA44">
        <v>86.06</v>
      </c>
      <c r="AB44">
        <v>43.02</v>
      </c>
      <c r="AC44">
        <v>14.37</v>
      </c>
      <c r="AD44">
        <v>30.76</v>
      </c>
      <c r="AE44">
        <v>30.76</v>
      </c>
    </row>
    <row r="45" spans="1:31">
      <c r="A45" t="s">
        <v>87</v>
      </c>
      <c r="B45" s="75">
        <v>204.89</v>
      </c>
      <c r="C45" s="75">
        <v>69.88</v>
      </c>
      <c r="D45" s="135">
        <f t="shared" si="0"/>
        <v>92</v>
      </c>
      <c r="E45" s="75"/>
      <c r="F45" s="78">
        <v>13.27</v>
      </c>
      <c r="G45" s="78">
        <v>13.27</v>
      </c>
      <c r="H45" s="78">
        <v>13.6</v>
      </c>
      <c r="I45">
        <v>66.61</v>
      </c>
      <c r="J45">
        <v>272.7</v>
      </c>
      <c r="K45">
        <v>48.58</v>
      </c>
      <c r="L45">
        <v>8.0399999999999991</v>
      </c>
      <c r="M45">
        <v>2.04</v>
      </c>
      <c r="N45" s="135">
        <v>30.66</v>
      </c>
      <c r="O45" s="135">
        <v>30.67</v>
      </c>
      <c r="P45" s="135">
        <v>30.67</v>
      </c>
      <c r="Q45">
        <v>7.86</v>
      </c>
      <c r="R45">
        <v>113</v>
      </c>
      <c r="S45">
        <v>5.23</v>
      </c>
      <c r="T45">
        <v>102.23</v>
      </c>
      <c r="U45">
        <v>34.08</v>
      </c>
      <c r="V45">
        <v>34.07</v>
      </c>
      <c r="W45">
        <v>210.88</v>
      </c>
      <c r="X45">
        <v>42.17</v>
      </c>
      <c r="Y45">
        <v>66.91</v>
      </c>
      <c r="Z45">
        <v>36.46</v>
      </c>
      <c r="AA45">
        <v>86.06</v>
      </c>
      <c r="AB45">
        <v>43.02</v>
      </c>
      <c r="AC45">
        <v>14.39</v>
      </c>
      <c r="AD45">
        <v>30.73</v>
      </c>
      <c r="AE45">
        <v>30.73</v>
      </c>
    </row>
    <row r="46" spans="1:31">
      <c r="A46" t="s">
        <v>88</v>
      </c>
      <c r="B46" s="75">
        <v>204.89</v>
      </c>
      <c r="C46" s="75">
        <v>69.88</v>
      </c>
      <c r="D46" s="135">
        <f t="shared" si="0"/>
        <v>92</v>
      </c>
      <c r="E46" s="75"/>
      <c r="F46" s="78">
        <v>13.66</v>
      </c>
      <c r="G46" s="78">
        <v>13.66</v>
      </c>
      <c r="H46" s="78">
        <v>14</v>
      </c>
      <c r="I46">
        <v>66.61</v>
      </c>
      <c r="J46">
        <v>272.7</v>
      </c>
      <c r="K46">
        <v>48.58</v>
      </c>
      <c r="L46">
        <v>8.0399999999999991</v>
      </c>
      <c r="M46">
        <v>2.04</v>
      </c>
      <c r="N46" s="135">
        <v>30.66</v>
      </c>
      <c r="O46" s="135">
        <v>30.67</v>
      </c>
      <c r="P46" s="135">
        <v>30.67</v>
      </c>
      <c r="Q46">
        <v>7.86</v>
      </c>
      <c r="R46">
        <v>113.55</v>
      </c>
      <c r="S46">
        <v>5.23</v>
      </c>
      <c r="T46">
        <v>103.08</v>
      </c>
      <c r="U46">
        <v>34.36</v>
      </c>
      <c r="V46">
        <v>34.369999999999997</v>
      </c>
      <c r="W46">
        <v>216.93</v>
      </c>
      <c r="X46">
        <v>43.39</v>
      </c>
      <c r="Y46">
        <v>71.52</v>
      </c>
      <c r="Z46">
        <v>37.909999999999997</v>
      </c>
      <c r="AA46">
        <v>86.06</v>
      </c>
      <c r="AB46">
        <v>43.02</v>
      </c>
      <c r="AC46">
        <v>14.55</v>
      </c>
      <c r="AD46">
        <v>37.549999999999997</v>
      </c>
      <c r="AE46">
        <v>37.549999999999997</v>
      </c>
    </row>
    <row r="47" spans="1:31">
      <c r="A47" t="s">
        <v>89</v>
      </c>
      <c r="B47" s="75">
        <v>204.89</v>
      </c>
      <c r="C47" s="75">
        <v>69.88</v>
      </c>
      <c r="D47" s="135">
        <f t="shared" si="0"/>
        <v>92</v>
      </c>
      <c r="E47" s="75"/>
      <c r="F47" s="78">
        <v>14.83</v>
      </c>
      <c r="G47" s="78">
        <v>14.83</v>
      </c>
      <c r="H47" s="78">
        <v>15.21</v>
      </c>
      <c r="I47">
        <v>116.47</v>
      </c>
      <c r="J47">
        <v>272.7</v>
      </c>
      <c r="K47">
        <v>48.58</v>
      </c>
      <c r="L47">
        <v>8.43</v>
      </c>
      <c r="M47">
        <v>2.16</v>
      </c>
      <c r="N47" s="135">
        <v>30.66</v>
      </c>
      <c r="O47" s="135">
        <v>30.67</v>
      </c>
      <c r="P47" s="135">
        <v>30.67</v>
      </c>
      <c r="Q47">
        <v>8.33</v>
      </c>
      <c r="R47">
        <v>111.36</v>
      </c>
      <c r="S47">
        <v>4.8499999999999996</v>
      </c>
      <c r="T47">
        <v>102.87</v>
      </c>
      <c r="U47">
        <v>34.29</v>
      </c>
      <c r="V47">
        <v>34.29</v>
      </c>
      <c r="W47">
        <v>229.17</v>
      </c>
      <c r="X47">
        <v>45.83</v>
      </c>
      <c r="Y47">
        <v>73.510000000000005</v>
      </c>
      <c r="Z47">
        <v>39.19</v>
      </c>
      <c r="AA47">
        <v>86.06</v>
      </c>
      <c r="AB47">
        <v>43.02</v>
      </c>
      <c r="AC47">
        <v>19.010000000000002</v>
      </c>
      <c r="AD47">
        <v>40.119999999999997</v>
      </c>
      <c r="AE47">
        <v>40.119999999999997</v>
      </c>
    </row>
    <row r="48" spans="1:31">
      <c r="A48" t="s">
        <v>90</v>
      </c>
      <c r="B48" s="75">
        <v>204.89</v>
      </c>
      <c r="C48" s="75">
        <v>69.88</v>
      </c>
      <c r="D48" s="135">
        <f t="shared" si="0"/>
        <v>92</v>
      </c>
      <c r="E48" s="75"/>
      <c r="F48" s="78">
        <v>15.16</v>
      </c>
      <c r="G48" s="78">
        <v>15.16</v>
      </c>
      <c r="H48" s="78">
        <v>15.54</v>
      </c>
      <c r="I48">
        <v>116.47</v>
      </c>
      <c r="J48">
        <v>272.7</v>
      </c>
      <c r="K48">
        <v>48.58</v>
      </c>
      <c r="L48">
        <v>8.43</v>
      </c>
      <c r="M48">
        <v>2.15</v>
      </c>
      <c r="N48" s="135">
        <v>30.66</v>
      </c>
      <c r="O48" s="135">
        <v>30.67</v>
      </c>
      <c r="P48" s="135">
        <v>30.67</v>
      </c>
      <c r="Q48">
        <v>8.33</v>
      </c>
      <c r="R48">
        <v>106.26</v>
      </c>
      <c r="S48">
        <v>4.8499999999999996</v>
      </c>
      <c r="T48">
        <v>101.82</v>
      </c>
      <c r="U48">
        <v>33.94</v>
      </c>
      <c r="V48">
        <v>33.94</v>
      </c>
      <c r="W48">
        <v>229.17</v>
      </c>
      <c r="X48">
        <v>45.83</v>
      </c>
      <c r="Y48">
        <v>74.75</v>
      </c>
      <c r="Z48">
        <v>41.03</v>
      </c>
      <c r="AA48">
        <v>86.06</v>
      </c>
      <c r="AB48">
        <v>43.02</v>
      </c>
      <c r="AC48">
        <v>18.96</v>
      </c>
      <c r="AD48">
        <v>42.55</v>
      </c>
      <c r="AE48">
        <v>42.55</v>
      </c>
    </row>
    <row r="49" spans="1:31">
      <c r="A49" t="s">
        <v>91</v>
      </c>
      <c r="B49" s="75">
        <v>204.89</v>
      </c>
      <c r="C49" s="75">
        <v>69.88</v>
      </c>
      <c r="D49" s="135">
        <f t="shared" si="0"/>
        <v>92</v>
      </c>
      <c r="E49" s="75"/>
      <c r="F49" s="78">
        <v>15.64</v>
      </c>
      <c r="G49" s="78">
        <v>15.64</v>
      </c>
      <c r="H49" s="78">
        <v>16.04</v>
      </c>
      <c r="I49">
        <v>116.47</v>
      </c>
      <c r="J49">
        <v>272.7</v>
      </c>
      <c r="K49">
        <v>48.58</v>
      </c>
      <c r="L49">
        <v>8.43</v>
      </c>
      <c r="M49">
        <v>2.21</v>
      </c>
      <c r="N49" s="135">
        <v>30.66</v>
      </c>
      <c r="O49" s="135">
        <v>30.67</v>
      </c>
      <c r="P49" s="135">
        <v>30.67</v>
      </c>
      <c r="Q49">
        <v>8.33</v>
      </c>
      <c r="R49">
        <v>98.86</v>
      </c>
      <c r="S49">
        <v>4.8499999999999996</v>
      </c>
      <c r="T49">
        <v>101.16</v>
      </c>
      <c r="U49">
        <v>33.72</v>
      </c>
      <c r="V49">
        <v>33.72</v>
      </c>
      <c r="W49">
        <v>229.17</v>
      </c>
      <c r="X49">
        <v>45.83</v>
      </c>
      <c r="Y49">
        <v>75.23</v>
      </c>
      <c r="Z49">
        <v>43.66</v>
      </c>
      <c r="AA49">
        <v>86.06</v>
      </c>
      <c r="AB49">
        <v>43.02</v>
      </c>
      <c r="AC49">
        <v>19.11</v>
      </c>
      <c r="AD49">
        <v>44.47</v>
      </c>
      <c r="AE49">
        <v>44.47</v>
      </c>
    </row>
    <row r="50" spans="1:31">
      <c r="A50" t="s">
        <v>92</v>
      </c>
      <c r="B50" s="75">
        <v>204.89</v>
      </c>
      <c r="C50" s="75">
        <v>69.88</v>
      </c>
      <c r="D50" s="135">
        <f t="shared" si="0"/>
        <v>92</v>
      </c>
      <c r="E50" s="75"/>
      <c r="F50" s="78">
        <v>15.81</v>
      </c>
      <c r="G50" s="78">
        <v>15.81</v>
      </c>
      <c r="H50" s="78">
        <v>16.2</v>
      </c>
      <c r="I50">
        <v>116.47</v>
      </c>
      <c r="J50">
        <v>272.7</v>
      </c>
      <c r="K50">
        <v>48.58</v>
      </c>
      <c r="L50">
        <v>8.43</v>
      </c>
      <c r="M50">
        <v>2.11</v>
      </c>
      <c r="N50" s="135">
        <v>30.66</v>
      </c>
      <c r="O50" s="135">
        <v>30.67</v>
      </c>
      <c r="P50" s="135">
        <v>30.67</v>
      </c>
      <c r="Q50">
        <v>8.33</v>
      </c>
      <c r="R50">
        <v>90.46</v>
      </c>
      <c r="S50">
        <v>4.8499999999999996</v>
      </c>
      <c r="T50">
        <v>100.66</v>
      </c>
      <c r="U50">
        <v>33.549999999999997</v>
      </c>
      <c r="V50">
        <v>33.56</v>
      </c>
      <c r="W50">
        <v>229.17</v>
      </c>
      <c r="X50">
        <v>45.83</v>
      </c>
      <c r="Y50">
        <v>75.44</v>
      </c>
      <c r="Z50">
        <v>46.24</v>
      </c>
      <c r="AA50">
        <v>86.06</v>
      </c>
      <c r="AB50">
        <v>43.02</v>
      </c>
      <c r="AC50">
        <v>18.899999999999999</v>
      </c>
      <c r="AD50">
        <v>44.73</v>
      </c>
      <c r="AE50">
        <v>44.73</v>
      </c>
    </row>
    <row r="51" spans="1:31">
      <c r="A51" t="s">
        <v>93</v>
      </c>
      <c r="B51" s="75">
        <v>204.89</v>
      </c>
      <c r="C51" s="75">
        <v>69.88</v>
      </c>
      <c r="D51" s="135">
        <f t="shared" si="0"/>
        <v>92</v>
      </c>
      <c r="E51" s="75"/>
      <c r="F51" s="78">
        <v>15.87</v>
      </c>
      <c r="G51" s="78">
        <v>15.87</v>
      </c>
      <c r="H51" s="78">
        <v>16.27</v>
      </c>
      <c r="I51">
        <v>116.47</v>
      </c>
      <c r="J51">
        <v>272.7</v>
      </c>
      <c r="K51">
        <v>48.58</v>
      </c>
      <c r="L51">
        <v>9.0500000000000007</v>
      </c>
      <c r="M51">
        <v>2.19</v>
      </c>
      <c r="N51" s="135">
        <v>30.66</v>
      </c>
      <c r="O51" s="135">
        <v>30.67</v>
      </c>
      <c r="P51" s="135">
        <v>30.67</v>
      </c>
      <c r="Q51">
        <v>9.25</v>
      </c>
      <c r="R51">
        <v>85.84</v>
      </c>
      <c r="S51">
        <v>5.36</v>
      </c>
      <c r="T51">
        <v>100.08</v>
      </c>
      <c r="U51">
        <v>33.36</v>
      </c>
      <c r="V51">
        <v>33.369999999999997</v>
      </c>
      <c r="W51">
        <v>229.17</v>
      </c>
      <c r="X51">
        <v>45.83</v>
      </c>
      <c r="Y51">
        <v>75.8</v>
      </c>
      <c r="Z51">
        <v>46.69</v>
      </c>
      <c r="AA51">
        <v>86.06</v>
      </c>
      <c r="AB51">
        <v>43.02</v>
      </c>
      <c r="AC51">
        <v>18.66</v>
      </c>
      <c r="AD51">
        <v>44.08</v>
      </c>
      <c r="AE51">
        <v>44.08</v>
      </c>
    </row>
    <row r="52" spans="1:31">
      <c r="A52" t="s">
        <v>94</v>
      </c>
      <c r="B52" s="75">
        <v>204.89</v>
      </c>
      <c r="C52" s="75">
        <v>69.88</v>
      </c>
      <c r="D52" s="135">
        <f t="shared" si="0"/>
        <v>92</v>
      </c>
      <c r="E52" s="75"/>
      <c r="F52" s="78">
        <v>15.92</v>
      </c>
      <c r="G52" s="78">
        <v>15.92</v>
      </c>
      <c r="H52" s="78">
        <v>16.329999999999998</v>
      </c>
      <c r="I52">
        <v>116.47</v>
      </c>
      <c r="J52">
        <v>272.7</v>
      </c>
      <c r="K52">
        <v>48.58</v>
      </c>
      <c r="L52">
        <v>9.0500000000000007</v>
      </c>
      <c r="M52">
        <v>2.04</v>
      </c>
      <c r="N52" s="135">
        <v>30.66</v>
      </c>
      <c r="O52" s="135">
        <v>30.67</v>
      </c>
      <c r="P52" s="135">
        <v>30.67</v>
      </c>
      <c r="Q52">
        <v>9.25</v>
      </c>
      <c r="R52">
        <v>83.73</v>
      </c>
      <c r="S52">
        <v>5.36</v>
      </c>
      <c r="T52">
        <v>98.94</v>
      </c>
      <c r="U52">
        <v>32.979999999999997</v>
      </c>
      <c r="V52">
        <v>32.979999999999997</v>
      </c>
      <c r="W52">
        <v>212.79</v>
      </c>
      <c r="X52">
        <v>42.56</v>
      </c>
      <c r="Y52">
        <v>76.150000000000006</v>
      </c>
      <c r="Z52">
        <v>45.99</v>
      </c>
      <c r="AA52">
        <v>86.06</v>
      </c>
      <c r="AB52">
        <v>43.02</v>
      </c>
      <c r="AC52">
        <v>18.73</v>
      </c>
      <c r="AD52">
        <v>44.09</v>
      </c>
      <c r="AE52">
        <v>44.09</v>
      </c>
    </row>
    <row r="53" spans="1:31">
      <c r="A53" t="s">
        <v>95</v>
      </c>
      <c r="B53" s="75">
        <v>204.89</v>
      </c>
      <c r="C53" s="75">
        <v>69.88</v>
      </c>
      <c r="D53" s="135">
        <f t="shared" si="0"/>
        <v>92</v>
      </c>
      <c r="E53" s="75"/>
      <c r="F53" s="78">
        <v>15.96</v>
      </c>
      <c r="G53" s="78">
        <v>15.96</v>
      </c>
      <c r="H53" s="78">
        <v>16.350000000000001</v>
      </c>
      <c r="I53">
        <v>116.47</v>
      </c>
      <c r="J53">
        <v>272.7</v>
      </c>
      <c r="K53">
        <v>48.58</v>
      </c>
      <c r="L53">
        <v>9.0500000000000007</v>
      </c>
      <c r="M53">
        <v>2.95</v>
      </c>
      <c r="N53" s="135">
        <v>30.66</v>
      </c>
      <c r="O53" s="135">
        <v>30.67</v>
      </c>
      <c r="P53" s="135">
        <v>30.67</v>
      </c>
      <c r="Q53">
        <v>9.25</v>
      </c>
      <c r="R53">
        <v>82.34</v>
      </c>
      <c r="S53">
        <v>5.36</v>
      </c>
      <c r="T53">
        <v>98.88</v>
      </c>
      <c r="U53">
        <v>32.96</v>
      </c>
      <c r="V53">
        <v>32.96</v>
      </c>
      <c r="W53">
        <v>212.79</v>
      </c>
      <c r="X53">
        <v>42.56</v>
      </c>
      <c r="Y53">
        <v>76.83</v>
      </c>
      <c r="Z53">
        <v>46.32</v>
      </c>
      <c r="AA53">
        <v>86.06</v>
      </c>
      <c r="AB53">
        <v>43.02</v>
      </c>
      <c r="AC53">
        <v>18.440000000000001</v>
      </c>
      <c r="AD53">
        <v>43.25</v>
      </c>
      <c r="AE53">
        <v>43.25</v>
      </c>
    </row>
    <row r="54" spans="1:31">
      <c r="A54" t="s">
        <v>96</v>
      </c>
      <c r="B54" s="75">
        <v>204.89</v>
      </c>
      <c r="C54" s="75">
        <v>69.88</v>
      </c>
      <c r="D54" s="135">
        <f t="shared" si="0"/>
        <v>92</v>
      </c>
      <c r="E54" s="75"/>
      <c r="F54" s="78">
        <v>15.87</v>
      </c>
      <c r="G54" s="78">
        <v>15.87</v>
      </c>
      <c r="H54" s="78">
        <v>16.27</v>
      </c>
      <c r="I54">
        <v>116.47</v>
      </c>
      <c r="J54">
        <v>272.7</v>
      </c>
      <c r="K54">
        <v>48.58</v>
      </c>
      <c r="L54">
        <v>9.0500000000000007</v>
      </c>
      <c r="M54">
        <v>2.95</v>
      </c>
      <c r="N54" s="135">
        <v>30.66</v>
      </c>
      <c r="O54" s="135">
        <v>30.67</v>
      </c>
      <c r="P54" s="135">
        <v>30.67</v>
      </c>
      <c r="Q54">
        <v>9.25</v>
      </c>
      <c r="R54">
        <v>81.08</v>
      </c>
      <c r="S54">
        <v>5.36</v>
      </c>
      <c r="T54">
        <v>98.82</v>
      </c>
      <c r="U54">
        <v>32.94</v>
      </c>
      <c r="V54">
        <v>32.950000000000003</v>
      </c>
      <c r="W54">
        <v>212.79</v>
      </c>
      <c r="X54">
        <v>42.56</v>
      </c>
      <c r="Y54">
        <v>76.83</v>
      </c>
      <c r="Z54">
        <v>46.81</v>
      </c>
      <c r="AA54">
        <v>86.06</v>
      </c>
      <c r="AB54">
        <v>43.02</v>
      </c>
      <c r="AC54">
        <v>18.37</v>
      </c>
      <c r="AD54">
        <v>43.03</v>
      </c>
      <c r="AE54">
        <v>43.03</v>
      </c>
    </row>
    <row r="55" spans="1:31">
      <c r="A55" t="s">
        <v>97</v>
      </c>
      <c r="B55" s="75">
        <v>204.89</v>
      </c>
      <c r="C55" s="75">
        <v>69.88</v>
      </c>
      <c r="D55" s="135">
        <f t="shared" si="0"/>
        <v>92</v>
      </c>
      <c r="E55" s="75"/>
      <c r="F55" s="78">
        <v>15.76</v>
      </c>
      <c r="G55" s="78">
        <v>15.76</v>
      </c>
      <c r="H55" s="78">
        <v>16.149999999999999</v>
      </c>
      <c r="I55">
        <v>66.61</v>
      </c>
      <c r="J55">
        <v>272.7</v>
      </c>
      <c r="K55">
        <v>48.58</v>
      </c>
      <c r="L55">
        <v>9.74</v>
      </c>
      <c r="M55">
        <v>2.95</v>
      </c>
      <c r="N55" s="135">
        <v>30.66</v>
      </c>
      <c r="O55" s="135">
        <v>30.67</v>
      </c>
      <c r="P55" s="135">
        <v>30.67</v>
      </c>
      <c r="Q55">
        <v>10.029999999999999</v>
      </c>
      <c r="R55">
        <v>81.150000000000006</v>
      </c>
      <c r="S55">
        <v>5.36</v>
      </c>
      <c r="T55">
        <v>98.72</v>
      </c>
      <c r="U55">
        <v>32.909999999999997</v>
      </c>
      <c r="V55">
        <v>32.909999999999997</v>
      </c>
      <c r="W55">
        <v>212.79</v>
      </c>
      <c r="X55">
        <v>42.56</v>
      </c>
      <c r="Y55">
        <v>77.02</v>
      </c>
      <c r="Z55">
        <v>47.55</v>
      </c>
      <c r="AA55">
        <v>86.06</v>
      </c>
      <c r="AB55">
        <v>43.02</v>
      </c>
      <c r="AC55">
        <v>18.059999999999999</v>
      </c>
      <c r="AD55">
        <v>42.48</v>
      </c>
      <c r="AE55">
        <v>42.48</v>
      </c>
    </row>
    <row r="56" spans="1:31">
      <c r="A56" t="s">
        <v>98</v>
      </c>
      <c r="B56" s="75">
        <v>204.89</v>
      </c>
      <c r="C56" s="75">
        <v>69.88</v>
      </c>
      <c r="D56" s="135">
        <f t="shared" si="0"/>
        <v>92</v>
      </c>
      <c r="E56" s="75"/>
      <c r="F56" s="78">
        <v>15.56</v>
      </c>
      <c r="G56" s="78">
        <v>15.56</v>
      </c>
      <c r="H56" s="78">
        <v>15.94</v>
      </c>
      <c r="I56">
        <v>66.61</v>
      </c>
      <c r="J56">
        <v>272.7</v>
      </c>
      <c r="K56">
        <v>48.58</v>
      </c>
      <c r="L56">
        <v>9.74</v>
      </c>
      <c r="M56">
        <v>2.95</v>
      </c>
      <c r="N56" s="135">
        <v>30.66</v>
      </c>
      <c r="O56" s="135">
        <v>30.67</v>
      </c>
      <c r="P56" s="135">
        <v>30.67</v>
      </c>
      <c r="Q56">
        <v>10.029999999999999</v>
      </c>
      <c r="R56">
        <v>82.97</v>
      </c>
      <c r="S56">
        <v>5.36</v>
      </c>
      <c r="T56">
        <v>81.459999999999994</v>
      </c>
      <c r="U56">
        <v>27.15</v>
      </c>
      <c r="V56">
        <v>27.15</v>
      </c>
      <c r="W56">
        <v>212.79</v>
      </c>
      <c r="X56">
        <v>42.56</v>
      </c>
      <c r="Y56">
        <v>81.84</v>
      </c>
      <c r="Z56">
        <v>46.04</v>
      </c>
      <c r="AA56">
        <v>86.06</v>
      </c>
      <c r="AB56">
        <v>43.02</v>
      </c>
      <c r="AC56">
        <v>17.989999999999998</v>
      </c>
      <c r="AD56">
        <v>42.58</v>
      </c>
      <c r="AE56">
        <v>42.58</v>
      </c>
    </row>
    <row r="57" spans="1:31">
      <c r="A57" t="s">
        <v>99</v>
      </c>
      <c r="B57" s="75">
        <v>204.89</v>
      </c>
      <c r="C57" s="75">
        <v>69.88</v>
      </c>
      <c r="D57" s="135">
        <f t="shared" si="0"/>
        <v>92</v>
      </c>
      <c r="E57" s="75"/>
      <c r="F57" s="78">
        <v>15.38</v>
      </c>
      <c r="G57" s="78">
        <v>15.38</v>
      </c>
      <c r="H57" s="78">
        <v>15.77</v>
      </c>
      <c r="I57">
        <v>116.47</v>
      </c>
      <c r="J57">
        <v>272.7</v>
      </c>
      <c r="K57">
        <v>48.58</v>
      </c>
      <c r="L57">
        <v>9.74</v>
      </c>
      <c r="M57">
        <v>3.09</v>
      </c>
      <c r="N57" s="135">
        <v>30.66</v>
      </c>
      <c r="O57" s="135">
        <v>30.67</v>
      </c>
      <c r="P57" s="135">
        <v>30.67</v>
      </c>
      <c r="Q57">
        <v>10.029999999999999</v>
      </c>
      <c r="R57">
        <v>82.83</v>
      </c>
      <c r="S57">
        <v>5.36</v>
      </c>
      <c r="T57">
        <v>78.510000000000005</v>
      </c>
      <c r="U57">
        <v>26.17</v>
      </c>
      <c r="V57">
        <v>26.18</v>
      </c>
      <c r="W57">
        <v>212.79</v>
      </c>
      <c r="X57">
        <v>42.56</v>
      </c>
      <c r="Y57">
        <v>81.33</v>
      </c>
      <c r="Z57">
        <v>46.44</v>
      </c>
      <c r="AA57">
        <v>86.06</v>
      </c>
      <c r="AB57">
        <v>43.02</v>
      </c>
      <c r="AC57">
        <v>17.73</v>
      </c>
      <c r="AD57">
        <v>41.94</v>
      </c>
      <c r="AE57">
        <v>41.94</v>
      </c>
    </row>
    <row r="58" spans="1:31">
      <c r="A58" t="s">
        <v>100</v>
      </c>
      <c r="B58" s="75">
        <v>204.89</v>
      </c>
      <c r="C58" s="75">
        <v>69.88</v>
      </c>
      <c r="D58" s="135">
        <f t="shared" si="0"/>
        <v>92</v>
      </c>
      <c r="E58" s="75"/>
      <c r="F58" s="78">
        <v>15.3</v>
      </c>
      <c r="G58" s="78">
        <v>15.3</v>
      </c>
      <c r="H58" s="78">
        <v>15.68</v>
      </c>
      <c r="I58">
        <v>116.47</v>
      </c>
      <c r="J58">
        <v>272.7</v>
      </c>
      <c r="K58">
        <v>48.58</v>
      </c>
      <c r="L58">
        <v>9.74</v>
      </c>
      <c r="M58">
        <v>20.440000000000001</v>
      </c>
      <c r="N58" s="135">
        <v>30.66</v>
      </c>
      <c r="O58" s="135">
        <v>30.67</v>
      </c>
      <c r="P58" s="135">
        <v>30.67</v>
      </c>
      <c r="Q58">
        <v>10.029999999999999</v>
      </c>
      <c r="R58">
        <v>80.430000000000007</v>
      </c>
      <c r="S58">
        <v>5.36</v>
      </c>
      <c r="T58">
        <v>77.23</v>
      </c>
      <c r="U58">
        <v>25.74</v>
      </c>
      <c r="V58">
        <v>25.75</v>
      </c>
      <c r="W58">
        <v>212.79</v>
      </c>
      <c r="X58">
        <v>42.56</v>
      </c>
      <c r="Y58">
        <v>80.98</v>
      </c>
      <c r="Z58">
        <v>46.18</v>
      </c>
      <c r="AA58">
        <v>86.06</v>
      </c>
      <c r="AB58">
        <v>43.02</v>
      </c>
      <c r="AC58">
        <v>17.64</v>
      </c>
      <c r="AD58">
        <v>41.81</v>
      </c>
      <c r="AE58">
        <v>41.81</v>
      </c>
    </row>
    <row r="59" spans="1:31">
      <c r="A59" t="s">
        <v>101</v>
      </c>
      <c r="B59" s="75">
        <v>232.7</v>
      </c>
      <c r="C59" s="75">
        <v>80.67</v>
      </c>
      <c r="D59" s="135">
        <f t="shared" si="0"/>
        <v>92</v>
      </c>
      <c r="E59" s="75"/>
      <c r="F59" s="78">
        <v>14.65</v>
      </c>
      <c r="G59" s="78">
        <v>14.65</v>
      </c>
      <c r="H59" s="78">
        <v>15.02</v>
      </c>
      <c r="I59">
        <v>116.47</v>
      </c>
      <c r="J59">
        <v>272.7</v>
      </c>
      <c r="K59">
        <v>75.430000000000007</v>
      </c>
      <c r="L59">
        <v>10.14</v>
      </c>
      <c r="M59">
        <v>24.2</v>
      </c>
      <c r="N59" s="135">
        <v>30.66</v>
      </c>
      <c r="O59" s="135">
        <v>30.67</v>
      </c>
      <c r="P59" s="135">
        <v>30.67</v>
      </c>
      <c r="Q59">
        <v>10.8</v>
      </c>
      <c r="R59">
        <v>80.260000000000005</v>
      </c>
      <c r="S59">
        <v>5.59</v>
      </c>
      <c r="T59">
        <v>75.73</v>
      </c>
      <c r="U59">
        <v>25.24</v>
      </c>
      <c r="V59">
        <v>25.25</v>
      </c>
      <c r="W59">
        <v>221.13</v>
      </c>
      <c r="X59">
        <v>44.23</v>
      </c>
      <c r="Y59">
        <v>80.14</v>
      </c>
      <c r="Z59">
        <v>45.3</v>
      </c>
      <c r="AA59">
        <v>86.06</v>
      </c>
      <c r="AB59">
        <v>43.02</v>
      </c>
      <c r="AC59">
        <v>15.38</v>
      </c>
      <c r="AD59">
        <v>41.2</v>
      </c>
      <c r="AE59">
        <v>41.2</v>
      </c>
    </row>
    <row r="60" spans="1:31">
      <c r="A60" t="s">
        <v>102</v>
      </c>
      <c r="B60" s="75">
        <v>232.7</v>
      </c>
      <c r="C60" s="75">
        <v>80.67</v>
      </c>
      <c r="D60" s="135">
        <f t="shared" si="0"/>
        <v>92</v>
      </c>
      <c r="E60" s="75"/>
      <c r="F60" s="78">
        <v>14.24</v>
      </c>
      <c r="G60" s="78">
        <v>14.24</v>
      </c>
      <c r="H60" s="78">
        <v>14.59</v>
      </c>
      <c r="I60">
        <v>116.47</v>
      </c>
      <c r="J60">
        <v>272.7</v>
      </c>
      <c r="K60">
        <v>75.430000000000007</v>
      </c>
      <c r="L60">
        <v>10.14</v>
      </c>
      <c r="M60">
        <v>28.67</v>
      </c>
      <c r="N60" s="135">
        <v>30.66</v>
      </c>
      <c r="O60" s="135">
        <v>30.67</v>
      </c>
      <c r="P60" s="135">
        <v>30.67</v>
      </c>
      <c r="Q60">
        <v>10.8</v>
      </c>
      <c r="R60">
        <v>82.71</v>
      </c>
      <c r="S60">
        <v>5.59</v>
      </c>
      <c r="T60">
        <v>73.849999999999994</v>
      </c>
      <c r="U60">
        <v>24.62</v>
      </c>
      <c r="V60">
        <v>24.61</v>
      </c>
      <c r="W60">
        <v>221.13</v>
      </c>
      <c r="X60">
        <v>44.23</v>
      </c>
      <c r="Y60">
        <v>79.38</v>
      </c>
      <c r="Z60">
        <v>44.61</v>
      </c>
      <c r="AA60">
        <v>86.06</v>
      </c>
      <c r="AB60">
        <v>43.02</v>
      </c>
      <c r="AC60">
        <v>15.32</v>
      </c>
      <c r="AD60">
        <v>39.96</v>
      </c>
      <c r="AE60">
        <v>39.96</v>
      </c>
    </row>
    <row r="61" spans="1:31">
      <c r="A61" t="s">
        <v>103</v>
      </c>
      <c r="B61" s="75">
        <v>232.7</v>
      </c>
      <c r="C61" s="75">
        <v>80.67</v>
      </c>
      <c r="D61" s="135">
        <f t="shared" si="0"/>
        <v>92</v>
      </c>
      <c r="E61" s="75"/>
      <c r="F61" s="78">
        <v>13.68</v>
      </c>
      <c r="G61" s="78">
        <v>13.68</v>
      </c>
      <c r="H61" s="78">
        <v>14.02</v>
      </c>
      <c r="I61">
        <v>116.47</v>
      </c>
      <c r="J61">
        <v>272.7</v>
      </c>
      <c r="K61">
        <v>75.430000000000007</v>
      </c>
      <c r="L61">
        <v>10.14</v>
      </c>
      <c r="M61">
        <v>27.64</v>
      </c>
      <c r="N61" s="135">
        <v>30.66</v>
      </c>
      <c r="O61" s="135">
        <v>30.67</v>
      </c>
      <c r="P61" s="135">
        <v>30.67</v>
      </c>
      <c r="Q61">
        <v>10.8</v>
      </c>
      <c r="R61">
        <v>83.06</v>
      </c>
      <c r="S61">
        <v>5.59</v>
      </c>
      <c r="T61">
        <v>71.53</v>
      </c>
      <c r="U61">
        <v>23.84</v>
      </c>
      <c r="V61">
        <v>23.85</v>
      </c>
      <c r="W61">
        <v>221.13</v>
      </c>
      <c r="X61">
        <v>44.23</v>
      </c>
      <c r="Y61">
        <v>78.2</v>
      </c>
      <c r="Z61">
        <v>43.29</v>
      </c>
      <c r="AA61">
        <v>86.06</v>
      </c>
      <c r="AB61">
        <v>43.02</v>
      </c>
      <c r="AC61">
        <v>15</v>
      </c>
      <c r="AD61">
        <v>39.29</v>
      </c>
      <c r="AE61">
        <v>39.29</v>
      </c>
    </row>
    <row r="62" spans="1:31">
      <c r="A62" t="s">
        <v>104</v>
      </c>
      <c r="B62" s="75">
        <v>232.7</v>
      </c>
      <c r="C62" s="75">
        <v>80.67</v>
      </c>
      <c r="D62" s="135">
        <f t="shared" si="0"/>
        <v>92</v>
      </c>
      <c r="E62" s="75"/>
      <c r="F62" s="78">
        <v>13.2</v>
      </c>
      <c r="G62" s="78">
        <v>13.2</v>
      </c>
      <c r="H62" s="78">
        <v>13.54</v>
      </c>
      <c r="I62">
        <v>116.47</v>
      </c>
      <c r="J62">
        <v>272.7</v>
      </c>
      <c r="K62">
        <v>75.430000000000007</v>
      </c>
      <c r="L62">
        <v>10.14</v>
      </c>
      <c r="M62">
        <v>25.91</v>
      </c>
      <c r="N62" s="135">
        <v>30.66</v>
      </c>
      <c r="O62" s="135">
        <v>30.67</v>
      </c>
      <c r="P62" s="135">
        <v>30.67</v>
      </c>
      <c r="Q62">
        <v>10.8</v>
      </c>
      <c r="R62">
        <v>81.25</v>
      </c>
      <c r="S62">
        <v>5.59</v>
      </c>
      <c r="T62">
        <v>70.069999999999993</v>
      </c>
      <c r="U62">
        <v>23.36</v>
      </c>
      <c r="V62">
        <v>23.35</v>
      </c>
      <c r="W62">
        <v>221.13</v>
      </c>
      <c r="X62">
        <v>44.23</v>
      </c>
      <c r="Y62">
        <v>75.849999999999994</v>
      </c>
      <c r="Z62">
        <v>42.06</v>
      </c>
      <c r="AA62">
        <v>86.06</v>
      </c>
      <c r="AB62">
        <v>43.02</v>
      </c>
      <c r="AC62">
        <v>14.89</v>
      </c>
      <c r="AD62">
        <v>38.44</v>
      </c>
      <c r="AE62">
        <v>38.44</v>
      </c>
    </row>
    <row r="63" spans="1:31">
      <c r="A63" t="s">
        <v>105</v>
      </c>
      <c r="B63" s="75">
        <v>232.7</v>
      </c>
      <c r="C63" s="75">
        <v>65.930000000000007</v>
      </c>
      <c r="D63" s="135">
        <f t="shared" si="0"/>
        <v>92</v>
      </c>
      <c r="E63" s="75"/>
      <c r="F63" s="78">
        <v>12.69</v>
      </c>
      <c r="G63" s="78">
        <v>12.69</v>
      </c>
      <c r="H63" s="78">
        <v>13.01</v>
      </c>
      <c r="I63">
        <v>116.47</v>
      </c>
      <c r="J63">
        <v>272.7</v>
      </c>
      <c r="K63">
        <v>75.430000000000007</v>
      </c>
      <c r="L63">
        <v>10.14</v>
      </c>
      <c r="M63">
        <v>24.86</v>
      </c>
      <c r="N63" s="135">
        <v>30.66</v>
      </c>
      <c r="O63" s="135">
        <v>30.67</v>
      </c>
      <c r="P63" s="135">
        <v>30.67</v>
      </c>
      <c r="Q63">
        <v>10.8</v>
      </c>
      <c r="R63">
        <v>81.55</v>
      </c>
      <c r="S63">
        <v>5.88</v>
      </c>
      <c r="T63">
        <v>68.599999999999994</v>
      </c>
      <c r="U63">
        <v>22.87</v>
      </c>
      <c r="V63">
        <v>22.86</v>
      </c>
      <c r="W63">
        <v>221.13</v>
      </c>
      <c r="X63">
        <v>44.23</v>
      </c>
      <c r="Y63">
        <v>70.98</v>
      </c>
      <c r="Z63">
        <v>40.340000000000003</v>
      </c>
      <c r="AA63">
        <v>86.06</v>
      </c>
      <c r="AB63">
        <v>43.02</v>
      </c>
      <c r="AC63">
        <v>14.71</v>
      </c>
      <c r="AD63">
        <v>38.229999999999997</v>
      </c>
      <c r="AE63">
        <v>38.229999999999997</v>
      </c>
    </row>
    <row r="64" spans="1:31">
      <c r="A64" t="s">
        <v>106</v>
      </c>
      <c r="B64" s="75">
        <v>232.7</v>
      </c>
      <c r="C64" s="75">
        <v>65.930000000000007</v>
      </c>
      <c r="D64" s="135">
        <f t="shared" si="0"/>
        <v>92</v>
      </c>
      <c r="E64" s="75"/>
      <c r="F64" s="78">
        <v>12.04</v>
      </c>
      <c r="G64" s="78">
        <v>12.04</v>
      </c>
      <c r="H64" s="78">
        <v>12.34</v>
      </c>
      <c r="I64">
        <v>116.47</v>
      </c>
      <c r="J64">
        <v>272.7</v>
      </c>
      <c r="K64">
        <v>75.430000000000007</v>
      </c>
      <c r="L64">
        <v>10.14</v>
      </c>
      <c r="M64">
        <v>22.87</v>
      </c>
      <c r="N64" s="135">
        <v>30.66</v>
      </c>
      <c r="O64" s="135">
        <v>30.67</v>
      </c>
      <c r="P64" s="135">
        <v>30.67</v>
      </c>
      <c r="Q64">
        <v>10.8</v>
      </c>
      <c r="R64">
        <v>76.069999999999993</v>
      </c>
      <c r="S64">
        <v>5.88</v>
      </c>
      <c r="T64">
        <v>66.91</v>
      </c>
      <c r="U64">
        <v>22.3</v>
      </c>
      <c r="V64">
        <v>22.31</v>
      </c>
      <c r="W64">
        <v>212.97</v>
      </c>
      <c r="X64">
        <v>42.59</v>
      </c>
      <c r="Y64">
        <v>67.09</v>
      </c>
      <c r="Z64">
        <v>38.200000000000003</v>
      </c>
      <c r="AA64">
        <v>84.11</v>
      </c>
      <c r="AB64">
        <v>42.05</v>
      </c>
      <c r="AC64">
        <v>12.25</v>
      </c>
      <c r="AD64">
        <v>33.54</v>
      </c>
      <c r="AE64">
        <v>33.54</v>
      </c>
    </row>
    <row r="65" spans="1:31">
      <c r="A65" t="s">
        <v>107</v>
      </c>
      <c r="B65" s="75">
        <v>232.7</v>
      </c>
      <c r="C65" s="75">
        <v>65.930000000000007</v>
      </c>
      <c r="D65" s="135">
        <f t="shared" si="0"/>
        <v>92</v>
      </c>
      <c r="E65" s="75"/>
      <c r="F65" s="78">
        <v>11.46</v>
      </c>
      <c r="G65" s="78">
        <v>11.46</v>
      </c>
      <c r="H65" s="78">
        <v>11.74</v>
      </c>
      <c r="I65">
        <v>116.47</v>
      </c>
      <c r="J65">
        <v>272.7</v>
      </c>
      <c r="K65">
        <v>75.430000000000007</v>
      </c>
      <c r="L65">
        <v>10.14</v>
      </c>
      <c r="M65">
        <v>19.93</v>
      </c>
      <c r="N65" s="135">
        <v>30.66</v>
      </c>
      <c r="O65" s="135">
        <v>30.67</v>
      </c>
      <c r="P65" s="135">
        <v>30.67</v>
      </c>
      <c r="Q65">
        <v>10.8</v>
      </c>
      <c r="R65">
        <v>69.819999999999993</v>
      </c>
      <c r="S65">
        <v>5.88</v>
      </c>
      <c r="T65">
        <v>64.760000000000005</v>
      </c>
      <c r="U65">
        <v>21.59</v>
      </c>
      <c r="V65">
        <v>21.58</v>
      </c>
      <c r="W65">
        <v>199.14</v>
      </c>
      <c r="X65">
        <v>39.83</v>
      </c>
      <c r="Y65">
        <v>63.23</v>
      </c>
      <c r="Z65">
        <v>36.47</v>
      </c>
      <c r="AA65">
        <v>76.88</v>
      </c>
      <c r="AB65">
        <v>38.43</v>
      </c>
      <c r="AC65">
        <v>12.2</v>
      </c>
      <c r="AD65">
        <v>32.82</v>
      </c>
      <c r="AE65">
        <v>32.82</v>
      </c>
    </row>
    <row r="66" spans="1:31">
      <c r="A66" t="s">
        <v>108</v>
      </c>
      <c r="B66" s="75">
        <v>232.7</v>
      </c>
      <c r="C66" s="75">
        <v>65.930000000000007</v>
      </c>
      <c r="D66" s="135">
        <f t="shared" si="0"/>
        <v>92</v>
      </c>
      <c r="E66" s="75"/>
      <c r="F66" s="78">
        <v>10.66</v>
      </c>
      <c r="G66" s="78">
        <v>10.66</v>
      </c>
      <c r="H66" s="78">
        <v>10.93</v>
      </c>
      <c r="I66">
        <v>116.47</v>
      </c>
      <c r="J66">
        <v>272.7</v>
      </c>
      <c r="K66">
        <v>75.430000000000007</v>
      </c>
      <c r="L66">
        <v>10.14</v>
      </c>
      <c r="M66">
        <v>19.260000000000002</v>
      </c>
      <c r="N66" s="135">
        <v>30.66</v>
      </c>
      <c r="O66" s="135">
        <v>30.67</v>
      </c>
      <c r="P66" s="135">
        <v>30.67</v>
      </c>
      <c r="Q66">
        <v>10.8</v>
      </c>
      <c r="R66">
        <v>63.11</v>
      </c>
      <c r="S66">
        <v>5.88</v>
      </c>
      <c r="T66">
        <v>64.63</v>
      </c>
      <c r="U66">
        <v>21.54</v>
      </c>
      <c r="V66">
        <v>21.55</v>
      </c>
      <c r="W66">
        <v>184.32</v>
      </c>
      <c r="X66">
        <v>36.86</v>
      </c>
      <c r="Y66">
        <v>58.93</v>
      </c>
      <c r="Z66">
        <v>34.51</v>
      </c>
      <c r="AA66">
        <v>68.38</v>
      </c>
      <c r="AB66">
        <v>34.19</v>
      </c>
      <c r="AC66">
        <v>11.98</v>
      </c>
      <c r="AD66">
        <v>32.47</v>
      </c>
      <c r="AE66">
        <v>32.47</v>
      </c>
    </row>
    <row r="67" spans="1:31">
      <c r="A67" t="s">
        <v>109</v>
      </c>
      <c r="B67" s="75">
        <v>232.7</v>
      </c>
      <c r="C67" s="75">
        <v>65.930000000000007</v>
      </c>
      <c r="D67" s="135">
        <f t="shared" si="0"/>
        <v>92</v>
      </c>
      <c r="E67" s="75"/>
      <c r="F67" s="78">
        <v>9.9600000000000009</v>
      </c>
      <c r="G67" s="78">
        <v>9.9600000000000009</v>
      </c>
      <c r="H67" s="78">
        <v>10.210000000000001</v>
      </c>
      <c r="I67">
        <v>114.09</v>
      </c>
      <c r="J67">
        <v>272.7</v>
      </c>
      <c r="K67">
        <v>75.430000000000007</v>
      </c>
      <c r="L67">
        <v>10.3</v>
      </c>
      <c r="M67">
        <v>18.71</v>
      </c>
      <c r="N67" s="135">
        <v>30.66</v>
      </c>
      <c r="O67" s="135">
        <v>30.67</v>
      </c>
      <c r="P67" s="135">
        <v>30.67</v>
      </c>
      <c r="Q67">
        <v>10.8</v>
      </c>
      <c r="R67">
        <v>55.64</v>
      </c>
      <c r="S67">
        <v>6.24</v>
      </c>
      <c r="T67">
        <v>62.75</v>
      </c>
      <c r="U67">
        <v>20.92</v>
      </c>
      <c r="V67">
        <v>20.91</v>
      </c>
      <c r="W67">
        <v>168.3</v>
      </c>
      <c r="X67">
        <v>33.659999999999997</v>
      </c>
      <c r="Y67">
        <v>54.97</v>
      </c>
      <c r="Z67">
        <v>31.43</v>
      </c>
      <c r="AA67">
        <v>61.01</v>
      </c>
      <c r="AB67">
        <v>30.5</v>
      </c>
      <c r="AC67">
        <v>11.96</v>
      </c>
      <c r="AD67">
        <v>31.81</v>
      </c>
      <c r="AE67">
        <v>31.81</v>
      </c>
    </row>
    <row r="68" spans="1:31">
      <c r="A68" t="s">
        <v>110</v>
      </c>
      <c r="B68" s="75">
        <v>232.7</v>
      </c>
      <c r="C68" s="75">
        <v>65.930000000000007</v>
      </c>
      <c r="D68" s="135">
        <f t="shared" ref="D68:D98" si="1">N68+O68+P68</f>
        <v>92</v>
      </c>
      <c r="E68" s="75"/>
      <c r="F68" s="78">
        <v>9.0399999999999991</v>
      </c>
      <c r="G68" s="78">
        <v>9.0399999999999991</v>
      </c>
      <c r="H68" s="78">
        <v>9.26</v>
      </c>
      <c r="I68">
        <v>114.09</v>
      </c>
      <c r="J68">
        <v>272.7</v>
      </c>
      <c r="K68">
        <v>75.430000000000007</v>
      </c>
      <c r="L68">
        <v>10.3</v>
      </c>
      <c r="M68">
        <v>17.88</v>
      </c>
      <c r="N68" s="135">
        <v>30.66</v>
      </c>
      <c r="O68" s="135">
        <v>30.67</v>
      </c>
      <c r="P68" s="135">
        <v>30.67</v>
      </c>
      <c r="Q68">
        <v>10.8</v>
      </c>
      <c r="R68">
        <v>47.39</v>
      </c>
      <c r="S68">
        <v>6.24</v>
      </c>
      <c r="T68">
        <v>61.65</v>
      </c>
      <c r="U68">
        <v>20.55</v>
      </c>
      <c r="V68">
        <v>20.54</v>
      </c>
      <c r="W68">
        <v>150.72999999999999</v>
      </c>
      <c r="X68">
        <v>30.14</v>
      </c>
      <c r="Y68">
        <v>51.32</v>
      </c>
      <c r="Z68">
        <v>29</v>
      </c>
      <c r="AA68">
        <v>51.73</v>
      </c>
      <c r="AB68">
        <v>25.86</v>
      </c>
      <c r="AC68">
        <v>11.92</v>
      </c>
      <c r="AD68">
        <v>31.04</v>
      </c>
      <c r="AE68">
        <v>31.04</v>
      </c>
    </row>
    <row r="69" spans="1:31">
      <c r="A69" t="s">
        <v>111</v>
      </c>
      <c r="B69" s="75">
        <v>232.7</v>
      </c>
      <c r="C69" s="75">
        <v>65.930000000000007</v>
      </c>
      <c r="D69" s="135">
        <f t="shared" si="1"/>
        <v>92</v>
      </c>
      <c r="E69" s="75"/>
      <c r="F69" s="78">
        <v>8.1199999999999992</v>
      </c>
      <c r="G69" s="78">
        <v>8.1199999999999992</v>
      </c>
      <c r="H69" s="78">
        <v>8.32</v>
      </c>
      <c r="I69">
        <v>114.09</v>
      </c>
      <c r="J69">
        <v>272.7</v>
      </c>
      <c r="K69">
        <v>75.430000000000007</v>
      </c>
      <c r="L69">
        <v>10.14</v>
      </c>
      <c r="M69">
        <v>17.29</v>
      </c>
      <c r="N69" s="135">
        <v>30.66</v>
      </c>
      <c r="O69" s="135">
        <v>30.67</v>
      </c>
      <c r="P69" s="135">
        <v>30.67</v>
      </c>
      <c r="Q69">
        <v>10.8</v>
      </c>
      <c r="R69">
        <v>38.83</v>
      </c>
      <c r="S69">
        <v>6.24</v>
      </c>
      <c r="T69">
        <v>61.03</v>
      </c>
      <c r="U69">
        <v>20.34</v>
      </c>
      <c r="V69">
        <v>20.350000000000001</v>
      </c>
      <c r="W69">
        <v>132.09</v>
      </c>
      <c r="X69">
        <v>26.42</v>
      </c>
      <c r="Y69">
        <v>45.81</v>
      </c>
      <c r="Z69">
        <v>25.59</v>
      </c>
      <c r="AA69">
        <v>42.68</v>
      </c>
      <c r="AB69">
        <v>21.34</v>
      </c>
      <c r="AC69">
        <v>11.68</v>
      </c>
      <c r="AD69">
        <v>30.29</v>
      </c>
      <c r="AE69">
        <v>30.29</v>
      </c>
    </row>
    <row r="70" spans="1:31">
      <c r="A70" t="s">
        <v>112</v>
      </c>
      <c r="B70" s="75">
        <v>232.7</v>
      </c>
      <c r="C70" s="75">
        <v>65.930000000000007</v>
      </c>
      <c r="D70" s="135">
        <f t="shared" si="1"/>
        <v>92</v>
      </c>
      <c r="E70" s="75"/>
      <c r="F70" s="78">
        <v>7.17</v>
      </c>
      <c r="G70" s="78">
        <v>7.17</v>
      </c>
      <c r="H70" s="78">
        <v>7.34</v>
      </c>
      <c r="I70">
        <v>114.09</v>
      </c>
      <c r="J70">
        <v>272.7</v>
      </c>
      <c r="K70">
        <v>75.430000000000007</v>
      </c>
      <c r="L70">
        <v>10.14</v>
      </c>
      <c r="M70">
        <v>16.43</v>
      </c>
      <c r="N70" s="135">
        <v>30.66</v>
      </c>
      <c r="O70" s="135">
        <v>30.67</v>
      </c>
      <c r="P70" s="135">
        <v>30.67</v>
      </c>
      <c r="Q70">
        <v>10.8</v>
      </c>
      <c r="R70">
        <v>30.43</v>
      </c>
      <c r="S70">
        <v>6.24</v>
      </c>
      <c r="T70">
        <v>58.51</v>
      </c>
      <c r="U70">
        <v>19.5</v>
      </c>
      <c r="V70">
        <v>19.510000000000002</v>
      </c>
      <c r="W70">
        <v>113.35</v>
      </c>
      <c r="X70">
        <v>22.67</v>
      </c>
      <c r="Y70">
        <v>39.659999999999997</v>
      </c>
      <c r="Z70">
        <v>22.87</v>
      </c>
      <c r="AA70">
        <v>34.909999999999997</v>
      </c>
      <c r="AB70">
        <v>17.45</v>
      </c>
      <c r="AC70">
        <v>11.56</v>
      </c>
      <c r="AD70">
        <v>29.43</v>
      </c>
      <c r="AE70">
        <v>29.43</v>
      </c>
    </row>
    <row r="71" spans="1:31">
      <c r="A71" t="s">
        <v>113</v>
      </c>
      <c r="B71" s="75">
        <v>232.7</v>
      </c>
      <c r="C71" s="75">
        <v>65.930000000000007</v>
      </c>
      <c r="D71" s="135">
        <f t="shared" si="1"/>
        <v>92</v>
      </c>
      <c r="E71" s="75"/>
      <c r="F71" s="78">
        <v>6.26</v>
      </c>
      <c r="G71" s="78">
        <v>6.26</v>
      </c>
      <c r="H71" s="78">
        <v>6.43</v>
      </c>
      <c r="I71">
        <v>114.09</v>
      </c>
      <c r="J71">
        <v>272.7</v>
      </c>
      <c r="K71">
        <v>75.430000000000007</v>
      </c>
      <c r="L71">
        <v>10.14</v>
      </c>
      <c r="M71">
        <v>10.130000000000001</v>
      </c>
      <c r="N71" s="135">
        <v>30.66</v>
      </c>
      <c r="O71" s="135">
        <v>30.67</v>
      </c>
      <c r="P71" s="135">
        <v>30.67</v>
      </c>
      <c r="Q71">
        <v>10.8</v>
      </c>
      <c r="R71">
        <v>22.85</v>
      </c>
      <c r="S71">
        <v>6.62</v>
      </c>
      <c r="T71">
        <v>56.9</v>
      </c>
      <c r="U71">
        <v>18.97</v>
      </c>
      <c r="V71">
        <v>18.95</v>
      </c>
      <c r="W71">
        <v>94.08</v>
      </c>
      <c r="X71">
        <v>18.82</v>
      </c>
      <c r="Y71">
        <v>33.26</v>
      </c>
      <c r="Z71">
        <v>19.64</v>
      </c>
      <c r="AA71">
        <v>28.25</v>
      </c>
      <c r="AB71">
        <v>14.13</v>
      </c>
      <c r="AC71">
        <v>11.17</v>
      </c>
      <c r="AD71">
        <v>28.64</v>
      </c>
      <c r="AE71">
        <v>28.64</v>
      </c>
    </row>
    <row r="72" spans="1:31">
      <c r="A72" t="s">
        <v>114</v>
      </c>
      <c r="B72" s="75">
        <v>232.7</v>
      </c>
      <c r="C72" s="75">
        <v>65.930000000000007</v>
      </c>
      <c r="D72" s="135">
        <f t="shared" si="1"/>
        <v>76.97</v>
      </c>
      <c r="E72" s="75"/>
      <c r="F72" s="78">
        <v>5.19</v>
      </c>
      <c r="G72" s="78">
        <v>5.19</v>
      </c>
      <c r="H72" s="78">
        <v>5.33</v>
      </c>
      <c r="I72">
        <v>114.09</v>
      </c>
      <c r="J72">
        <v>272.7</v>
      </c>
      <c r="K72">
        <v>75.430000000000007</v>
      </c>
      <c r="L72">
        <v>10.14</v>
      </c>
      <c r="M72">
        <v>9.85</v>
      </c>
      <c r="N72" s="135">
        <v>22.04</v>
      </c>
      <c r="O72" s="135">
        <v>32.89</v>
      </c>
      <c r="P72" s="135">
        <v>22.04</v>
      </c>
      <c r="Q72">
        <v>10.8</v>
      </c>
      <c r="R72">
        <v>16.28</v>
      </c>
      <c r="S72">
        <v>6.62</v>
      </c>
      <c r="T72">
        <v>55.05</v>
      </c>
      <c r="U72">
        <v>18.350000000000001</v>
      </c>
      <c r="V72">
        <v>18.350000000000001</v>
      </c>
      <c r="W72">
        <v>74.88</v>
      </c>
      <c r="X72">
        <v>14.97</v>
      </c>
      <c r="Y72">
        <v>25.73</v>
      </c>
      <c r="Z72">
        <v>15.91</v>
      </c>
      <c r="AA72">
        <v>21.7</v>
      </c>
      <c r="AB72">
        <v>10.85</v>
      </c>
      <c r="AC72">
        <v>10.77</v>
      </c>
      <c r="AD72">
        <v>28.05</v>
      </c>
      <c r="AE72">
        <v>28.05</v>
      </c>
    </row>
    <row r="73" spans="1:31">
      <c r="A73" t="s">
        <v>115</v>
      </c>
      <c r="B73" s="75">
        <v>232.7</v>
      </c>
      <c r="C73" s="75">
        <v>65.930000000000007</v>
      </c>
      <c r="D73" s="135">
        <f t="shared" si="1"/>
        <v>50.05</v>
      </c>
      <c r="E73" s="75"/>
      <c r="F73" s="78">
        <v>4.18</v>
      </c>
      <c r="G73" s="78">
        <v>4.18</v>
      </c>
      <c r="H73" s="78">
        <v>4.28</v>
      </c>
      <c r="I73">
        <v>114.09</v>
      </c>
      <c r="J73">
        <v>272.7</v>
      </c>
      <c r="K73">
        <v>75.430000000000007</v>
      </c>
      <c r="L73">
        <v>10.14</v>
      </c>
      <c r="M73">
        <v>9.64</v>
      </c>
      <c r="N73" s="135">
        <v>13.78</v>
      </c>
      <c r="O73" s="135">
        <v>22.49</v>
      </c>
      <c r="P73" s="135">
        <v>13.78</v>
      </c>
      <c r="Q73">
        <v>10.8</v>
      </c>
      <c r="R73">
        <v>10.6</v>
      </c>
      <c r="S73">
        <v>6.62</v>
      </c>
      <c r="T73">
        <v>53.15</v>
      </c>
      <c r="U73">
        <v>17.72</v>
      </c>
      <c r="V73">
        <v>17.71</v>
      </c>
      <c r="W73">
        <v>55.14</v>
      </c>
      <c r="X73">
        <v>11.03</v>
      </c>
      <c r="Y73">
        <v>20</v>
      </c>
      <c r="Z73">
        <v>12.29</v>
      </c>
      <c r="AA73">
        <v>15.33</v>
      </c>
      <c r="AB73">
        <v>7.67</v>
      </c>
      <c r="AC73">
        <v>10.11</v>
      </c>
      <c r="AD73">
        <v>27.83</v>
      </c>
      <c r="AE73">
        <v>27.83</v>
      </c>
    </row>
    <row r="74" spans="1:31">
      <c r="A74" t="s">
        <v>116</v>
      </c>
      <c r="B74" s="75">
        <v>232.7</v>
      </c>
      <c r="C74" s="75">
        <v>65.930000000000007</v>
      </c>
      <c r="D74" s="135">
        <f t="shared" si="1"/>
        <v>30.57</v>
      </c>
      <c r="E74" s="75"/>
      <c r="F74" s="78">
        <v>3.3</v>
      </c>
      <c r="G74" s="78">
        <v>3.3</v>
      </c>
      <c r="H74" s="78">
        <v>3.39</v>
      </c>
      <c r="I74">
        <v>114.09</v>
      </c>
      <c r="J74">
        <v>272.7</v>
      </c>
      <c r="K74">
        <v>75.430000000000007</v>
      </c>
      <c r="L74">
        <v>10.14</v>
      </c>
      <c r="M74">
        <v>9.52</v>
      </c>
      <c r="N74" s="135">
        <v>7.61</v>
      </c>
      <c r="O74" s="135">
        <v>15.35</v>
      </c>
      <c r="P74" s="135">
        <v>7.61</v>
      </c>
      <c r="Q74">
        <v>10.8</v>
      </c>
      <c r="R74">
        <v>5.86</v>
      </c>
      <c r="S74">
        <v>6.62</v>
      </c>
      <c r="T74">
        <v>48.43</v>
      </c>
      <c r="U74">
        <v>16.14</v>
      </c>
      <c r="V74">
        <v>16.149999999999999</v>
      </c>
      <c r="W74">
        <v>38.840000000000003</v>
      </c>
      <c r="X74">
        <v>7.77</v>
      </c>
      <c r="Y74">
        <v>18.809999999999999</v>
      </c>
      <c r="Z74">
        <v>8.89</v>
      </c>
      <c r="AA74">
        <v>11.51</v>
      </c>
      <c r="AB74">
        <v>5.76</v>
      </c>
      <c r="AC74">
        <v>9.48</v>
      </c>
      <c r="AD74">
        <v>27</v>
      </c>
      <c r="AE74">
        <v>27</v>
      </c>
    </row>
    <row r="75" spans="1:31">
      <c r="A75" t="s">
        <v>117</v>
      </c>
      <c r="B75" s="75">
        <v>262.37</v>
      </c>
      <c r="C75" s="75">
        <v>65.930000000000007</v>
      </c>
      <c r="D75" s="135">
        <f t="shared" si="1"/>
        <v>0</v>
      </c>
      <c r="E75" s="75"/>
      <c r="F75" s="78">
        <v>2.52</v>
      </c>
      <c r="G75" s="78">
        <v>2.52</v>
      </c>
      <c r="H75" s="78">
        <v>2.59</v>
      </c>
      <c r="I75">
        <v>116.47</v>
      </c>
      <c r="J75">
        <v>272.7</v>
      </c>
      <c r="K75">
        <v>75.430000000000007</v>
      </c>
      <c r="L75">
        <v>10.14</v>
      </c>
      <c r="M75">
        <v>9.17</v>
      </c>
      <c r="N75" s="135">
        <v>0</v>
      </c>
      <c r="O75" s="135">
        <v>0</v>
      </c>
      <c r="P75" s="135">
        <v>0</v>
      </c>
      <c r="Q75">
        <v>8.8699999999999992</v>
      </c>
      <c r="R75">
        <v>2.66</v>
      </c>
      <c r="S75">
        <v>6.9</v>
      </c>
      <c r="T75">
        <v>45.6</v>
      </c>
      <c r="U75">
        <v>15.2</v>
      </c>
      <c r="V75">
        <v>15.2</v>
      </c>
      <c r="W75">
        <v>25.38</v>
      </c>
      <c r="X75">
        <v>5.08</v>
      </c>
      <c r="Y75">
        <v>14.63</v>
      </c>
      <c r="Z75">
        <v>5.61</v>
      </c>
      <c r="AA75">
        <v>3.27</v>
      </c>
      <c r="AB75">
        <v>1.64</v>
      </c>
      <c r="AC75">
        <v>8.8699999999999992</v>
      </c>
      <c r="AD75">
        <v>31.16</v>
      </c>
      <c r="AE75">
        <v>31.16</v>
      </c>
    </row>
    <row r="76" spans="1:31">
      <c r="A76" t="s">
        <v>118</v>
      </c>
      <c r="B76" s="75">
        <v>262.37</v>
      </c>
      <c r="C76" s="75">
        <v>65.930000000000007</v>
      </c>
      <c r="D76" s="135">
        <f t="shared" si="1"/>
        <v>0</v>
      </c>
      <c r="E76" s="75"/>
      <c r="F76" s="78">
        <v>1.84</v>
      </c>
      <c r="G76" s="78">
        <v>1.84</v>
      </c>
      <c r="H76" s="78">
        <v>1.89</v>
      </c>
      <c r="I76">
        <v>116.47</v>
      </c>
      <c r="J76">
        <v>272.7</v>
      </c>
      <c r="K76">
        <v>75.430000000000007</v>
      </c>
      <c r="L76">
        <v>10.14</v>
      </c>
      <c r="M76">
        <v>24.91</v>
      </c>
      <c r="N76" s="135">
        <v>0</v>
      </c>
      <c r="O76" s="135">
        <v>0</v>
      </c>
      <c r="P76" s="135">
        <v>0</v>
      </c>
      <c r="Q76">
        <v>8.8699999999999992</v>
      </c>
      <c r="R76">
        <v>0.89</v>
      </c>
      <c r="S76">
        <v>6.9</v>
      </c>
      <c r="T76">
        <v>42.16</v>
      </c>
      <c r="U76">
        <v>14.05</v>
      </c>
      <c r="V76">
        <v>14.06</v>
      </c>
      <c r="W76">
        <v>15.68</v>
      </c>
      <c r="X76">
        <v>3.13</v>
      </c>
      <c r="Y76">
        <v>10.91</v>
      </c>
      <c r="Z76">
        <v>2.5099999999999998</v>
      </c>
      <c r="AA76">
        <v>1.27</v>
      </c>
      <c r="AB76">
        <v>0.64</v>
      </c>
      <c r="AC76">
        <v>8.24</v>
      </c>
      <c r="AD76">
        <v>30.41</v>
      </c>
      <c r="AE76">
        <v>30.41</v>
      </c>
    </row>
    <row r="77" spans="1:31">
      <c r="A77" t="s">
        <v>119</v>
      </c>
      <c r="B77" s="75">
        <v>262.37</v>
      </c>
      <c r="C77" s="75">
        <v>65.930000000000007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272.7</v>
      </c>
      <c r="K77">
        <v>75.430000000000007</v>
      </c>
      <c r="L77">
        <v>10.14</v>
      </c>
      <c r="M77">
        <v>23.09</v>
      </c>
      <c r="N77" s="135">
        <v>0</v>
      </c>
      <c r="O77" s="135">
        <v>0</v>
      </c>
      <c r="P77" s="135">
        <v>0</v>
      </c>
      <c r="Q77">
        <v>8.8699999999999992</v>
      </c>
      <c r="R77">
        <v>0.05</v>
      </c>
      <c r="S77">
        <v>6.9</v>
      </c>
      <c r="T77">
        <v>38.83</v>
      </c>
      <c r="U77">
        <v>12.94</v>
      </c>
      <c r="V77">
        <v>12.95</v>
      </c>
      <c r="W77">
        <v>8.1199999999999992</v>
      </c>
      <c r="X77">
        <v>1.62</v>
      </c>
      <c r="Y77">
        <v>7.88</v>
      </c>
      <c r="Z77">
        <v>0</v>
      </c>
      <c r="AA77">
        <v>5.84</v>
      </c>
      <c r="AB77">
        <v>2.92</v>
      </c>
      <c r="AC77">
        <v>10.31</v>
      </c>
      <c r="AD77">
        <v>28.44</v>
      </c>
      <c r="AE77">
        <v>28.44</v>
      </c>
    </row>
    <row r="78" spans="1:31">
      <c r="A78" t="s">
        <v>120</v>
      </c>
      <c r="B78" s="75">
        <v>262.37</v>
      </c>
      <c r="C78" s="75">
        <v>65.930000000000007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272.7</v>
      </c>
      <c r="K78">
        <v>75.430000000000007</v>
      </c>
      <c r="L78">
        <v>10.14</v>
      </c>
      <c r="M78">
        <v>21.12</v>
      </c>
      <c r="N78" s="135">
        <v>0</v>
      </c>
      <c r="O78" s="135">
        <v>0</v>
      </c>
      <c r="P78" s="135">
        <v>0</v>
      </c>
      <c r="Q78">
        <v>8.8699999999999992</v>
      </c>
      <c r="R78">
        <v>0</v>
      </c>
      <c r="S78">
        <v>6.9</v>
      </c>
      <c r="T78">
        <v>37.58</v>
      </c>
      <c r="U78">
        <v>12.53</v>
      </c>
      <c r="V78">
        <v>12.52</v>
      </c>
      <c r="W78">
        <v>3.47</v>
      </c>
      <c r="X78">
        <v>0.69</v>
      </c>
      <c r="Y78">
        <v>5.51</v>
      </c>
      <c r="Z78">
        <v>0</v>
      </c>
      <c r="AA78">
        <v>0.45</v>
      </c>
      <c r="AB78">
        <v>0.22</v>
      </c>
      <c r="AC78">
        <v>9.6999999999999993</v>
      </c>
      <c r="AD78">
        <v>27.89</v>
      </c>
      <c r="AE78">
        <v>27.89</v>
      </c>
    </row>
    <row r="79" spans="1:31">
      <c r="A79" t="s">
        <v>121</v>
      </c>
      <c r="B79" s="75">
        <v>262.37</v>
      </c>
      <c r="C79" s="75">
        <v>65.930000000000007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272.7</v>
      </c>
      <c r="K79">
        <v>75.430000000000007</v>
      </c>
      <c r="L79">
        <v>8.58</v>
      </c>
      <c r="M79">
        <v>19.2</v>
      </c>
      <c r="N79" s="135">
        <v>0</v>
      </c>
      <c r="O79" s="135">
        <v>0</v>
      </c>
      <c r="P79" s="135">
        <v>0</v>
      </c>
      <c r="Q79">
        <v>8.8699999999999992</v>
      </c>
      <c r="R79">
        <v>0</v>
      </c>
      <c r="S79">
        <v>6.81</v>
      </c>
      <c r="T79">
        <v>37.42</v>
      </c>
      <c r="U79">
        <v>12.47</v>
      </c>
      <c r="V79">
        <v>12.49</v>
      </c>
      <c r="W79">
        <v>1.01</v>
      </c>
      <c r="X79">
        <v>0.2</v>
      </c>
      <c r="Y79">
        <v>3.53</v>
      </c>
      <c r="Z79">
        <v>0</v>
      </c>
      <c r="AA79">
        <v>0</v>
      </c>
      <c r="AB79">
        <v>0</v>
      </c>
      <c r="AC79">
        <v>9.18</v>
      </c>
      <c r="AD79">
        <v>26.71</v>
      </c>
      <c r="AE79">
        <v>26.71</v>
      </c>
    </row>
    <row r="80" spans="1:31">
      <c r="A80" t="s">
        <v>122</v>
      </c>
      <c r="B80" s="75">
        <v>262.37</v>
      </c>
      <c r="C80" s="75">
        <v>65.930000000000007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272.7</v>
      </c>
      <c r="K80">
        <v>75.430000000000007</v>
      </c>
      <c r="L80">
        <v>8.58</v>
      </c>
      <c r="M80">
        <v>18.91</v>
      </c>
      <c r="N80" s="135">
        <v>0</v>
      </c>
      <c r="O80" s="135">
        <v>0</v>
      </c>
      <c r="P80" s="135">
        <v>0</v>
      </c>
      <c r="Q80">
        <v>8.8699999999999992</v>
      </c>
      <c r="R80">
        <v>0</v>
      </c>
      <c r="S80">
        <v>6.81</v>
      </c>
      <c r="T80">
        <v>36.24</v>
      </c>
      <c r="U80">
        <v>12.08</v>
      </c>
      <c r="V80">
        <v>12.08</v>
      </c>
      <c r="W80">
        <v>0.13</v>
      </c>
      <c r="X80">
        <v>0.03</v>
      </c>
      <c r="Y80">
        <v>1.43</v>
      </c>
      <c r="Z80">
        <v>0</v>
      </c>
      <c r="AA80">
        <v>0</v>
      </c>
      <c r="AB80">
        <v>0</v>
      </c>
      <c r="AC80">
        <v>8.61</v>
      </c>
      <c r="AD80">
        <v>26.23</v>
      </c>
      <c r="AE80">
        <v>26.23</v>
      </c>
    </row>
    <row r="81" spans="1:31">
      <c r="A81" t="s">
        <v>123</v>
      </c>
      <c r="B81" s="75">
        <v>262.37</v>
      </c>
      <c r="C81" s="75">
        <v>65.930000000000007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272.7</v>
      </c>
      <c r="K81">
        <v>75.430000000000007</v>
      </c>
      <c r="L81">
        <v>8.9700000000000006</v>
      </c>
      <c r="M81">
        <v>17.54</v>
      </c>
      <c r="N81" s="135">
        <v>0</v>
      </c>
      <c r="O81" s="135">
        <v>0</v>
      </c>
      <c r="P81" s="135">
        <v>0</v>
      </c>
      <c r="Q81">
        <v>8.8699999999999992</v>
      </c>
      <c r="R81">
        <v>0</v>
      </c>
      <c r="S81">
        <v>6.81</v>
      </c>
      <c r="T81">
        <v>35.450000000000003</v>
      </c>
      <c r="U81">
        <v>11.82</v>
      </c>
      <c r="V81">
        <v>11.81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9.8699999999999992</v>
      </c>
      <c r="AD81">
        <v>25.18</v>
      </c>
      <c r="AE81">
        <v>25.18</v>
      </c>
    </row>
    <row r="82" spans="1:31">
      <c r="A82" t="s">
        <v>124</v>
      </c>
      <c r="B82" s="75">
        <v>262.37</v>
      </c>
      <c r="C82" s="75">
        <v>65.930000000000007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272.7</v>
      </c>
      <c r="K82">
        <v>75.430000000000007</v>
      </c>
      <c r="L82">
        <v>8.9700000000000006</v>
      </c>
      <c r="M82">
        <v>25.43</v>
      </c>
      <c r="N82" s="135">
        <v>0</v>
      </c>
      <c r="O82" s="135">
        <v>0</v>
      </c>
      <c r="P82" s="135">
        <v>0</v>
      </c>
      <c r="Q82">
        <v>8.8699999999999992</v>
      </c>
      <c r="R82">
        <v>0</v>
      </c>
      <c r="S82">
        <v>6.81</v>
      </c>
      <c r="T82">
        <v>34.950000000000003</v>
      </c>
      <c r="U82">
        <v>11.65</v>
      </c>
      <c r="V82">
        <v>11.65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9.69</v>
      </c>
      <c r="AD82">
        <v>24.25</v>
      </c>
      <c r="AE82">
        <v>24.25</v>
      </c>
    </row>
    <row r="83" spans="1:31">
      <c r="A83" t="s">
        <v>125</v>
      </c>
      <c r="B83" s="75">
        <v>262.37</v>
      </c>
      <c r="C83" s="75">
        <v>65.930000000000007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272.7</v>
      </c>
      <c r="K83">
        <v>75.430000000000007</v>
      </c>
      <c r="L83">
        <v>8.9700000000000006</v>
      </c>
      <c r="M83">
        <v>25.16</v>
      </c>
      <c r="N83" s="135">
        <v>0</v>
      </c>
      <c r="O83" s="135">
        <v>0</v>
      </c>
      <c r="P83" s="135">
        <v>0</v>
      </c>
      <c r="Q83">
        <v>8.48</v>
      </c>
      <c r="R83">
        <v>0</v>
      </c>
      <c r="S83">
        <v>6.44</v>
      </c>
      <c r="T83">
        <v>32.729999999999997</v>
      </c>
      <c r="U83">
        <v>10.91</v>
      </c>
      <c r="V83">
        <v>10.91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9.48</v>
      </c>
      <c r="AD83">
        <v>23.54</v>
      </c>
      <c r="AE83">
        <v>23.54</v>
      </c>
    </row>
    <row r="84" spans="1:31">
      <c r="A84" t="s">
        <v>126</v>
      </c>
      <c r="B84" s="75">
        <v>262.37</v>
      </c>
      <c r="C84" s="75">
        <v>65.930000000000007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272.7</v>
      </c>
      <c r="K84">
        <v>75.430000000000007</v>
      </c>
      <c r="L84">
        <v>8.9700000000000006</v>
      </c>
      <c r="M84">
        <v>24.69</v>
      </c>
      <c r="N84" s="135">
        <v>0</v>
      </c>
      <c r="O84" s="135">
        <v>0</v>
      </c>
      <c r="P84" s="135">
        <v>0</v>
      </c>
      <c r="Q84">
        <v>8.48</v>
      </c>
      <c r="R84">
        <v>0</v>
      </c>
      <c r="S84">
        <v>6.44</v>
      </c>
      <c r="T84">
        <v>31.59</v>
      </c>
      <c r="U84">
        <v>10.53</v>
      </c>
      <c r="V84">
        <v>10.53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9.39</v>
      </c>
      <c r="AD84">
        <v>22.75</v>
      </c>
      <c r="AE84">
        <v>22.75</v>
      </c>
    </row>
    <row r="85" spans="1:31">
      <c r="A85" t="s">
        <v>127</v>
      </c>
      <c r="B85" s="75">
        <v>262.37</v>
      </c>
      <c r="C85" s="75">
        <v>65.930000000000007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272.7</v>
      </c>
      <c r="K85">
        <v>75.430000000000007</v>
      </c>
      <c r="L85">
        <v>8.9700000000000006</v>
      </c>
      <c r="M85">
        <v>24.64</v>
      </c>
      <c r="N85" s="135">
        <v>0</v>
      </c>
      <c r="O85" s="135">
        <v>0</v>
      </c>
      <c r="P85" s="135">
        <v>0</v>
      </c>
      <c r="Q85">
        <v>8.48</v>
      </c>
      <c r="R85">
        <v>0</v>
      </c>
      <c r="S85">
        <v>6.44</v>
      </c>
      <c r="T85">
        <v>31.07</v>
      </c>
      <c r="U85">
        <v>10.36</v>
      </c>
      <c r="V85">
        <v>10.34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6.67</v>
      </c>
      <c r="AD85">
        <v>22.24</v>
      </c>
      <c r="AE85">
        <v>22.24</v>
      </c>
    </row>
    <row r="86" spans="1:31">
      <c r="A86" t="s">
        <v>128</v>
      </c>
      <c r="B86" s="75">
        <v>262.37</v>
      </c>
      <c r="C86" s="75">
        <v>65.930000000000007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272.7</v>
      </c>
      <c r="K86">
        <v>75.430000000000007</v>
      </c>
      <c r="L86">
        <v>8.9700000000000006</v>
      </c>
      <c r="M86">
        <v>24.74</v>
      </c>
      <c r="N86" s="135">
        <v>0</v>
      </c>
      <c r="O86" s="135">
        <v>0</v>
      </c>
      <c r="P86" s="135">
        <v>0</v>
      </c>
      <c r="Q86">
        <v>8.48</v>
      </c>
      <c r="R86">
        <v>0</v>
      </c>
      <c r="S86">
        <v>6.44</v>
      </c>
      <c r="T86">
        <v>29.07</v>
      </c>
      <c r="U86">
        <v>9.69</v>
      </c>
      <c r="V86">
        <v>9.68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6.58</v>
      </c>
      <c r="AD86">
        <v>21.66</v>
      </c>
      <c r="AE86">
        <v>21.66</v>
      </c>
    </row>
    <row r="87" spans="1:31">
      <c r="A87" t="s">
        <v>129</v>
      </c>
      <c r="B87" s="75">
        <v>262.37</v>
      </c>
      <c r="C87" s="75">
        <v>65.930000000000007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272.7</v>
      </c>
      <c r="K87">
        <v>75.430000000000007</v>
      </c>
      <c r="L87">
        <v>8.74</v>
      </c>
      <c r="M87">
        <v>23.76</v>
      </c>
      <c r="N87" s="135">
        <v>0</v>
      </c>
      <c r="O87" s="135">
        <v>0</v>
      </c>
      <c r="P87" s="135">
        <v>0</v>
      </c>
      <c r="Q87">
        <v>8.1</v>
      </c>
      <c r="R87">
        <v>0</v>
      </c>
      <c r="S87">
        <v>6.34</v>
      </c>
      <c r="T87">
        <v>30.59</v>
      </c>
      <c r="U87">
        <v>10.199999999999999</v>
      </c>
      <c r="V87">
        <v>10.199999999999999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6.38</v>
      </c>
      <c r="AD87">
        <v>22.21</v>
      </c>
      <c r="AE87">
        <v>22.21</v>
      </c>
    </row>
    <row r="88" spans="1:31">
      <c r="A88" t="s">
        <v>130</v>
      </c>
      <c r="B88" s="75">
        <v>262.37</v>
      </c>
      <c r="C88" s="75">
        <v>65.930000000000007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272.7</v>
      </c>
      <c r="K88">
        <v>75.430000000000007</v>
      </c>
      <c r="L88">
        <v>8.74</v>
      </c>
      <c r="M88">
        <v>22.84</v>
      </c>
      <c r="N88" s="135">
        <v>0</v>
      </c>
      <c r="O88" s="135">
        <v>0</v>
      </c>
      <c r="P88" s="135">
        <v>0</v>
      </c>
      <c r="Q88">
        <v>8.1</v>
      </c>
      <c r="R88">
        <v>0</v>
      </c>
      <c r="S88">
        <v>6.34</v>
      </c>
      <c r="T88">
        <v>30.56</v>
      </c>
      <c r="U88">
        <v>10.19</v>
      </c>
      <c r="V88">
        <v>10.18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6.26</v>
      </c>
      <c r="AD88">
        <v>22.07</v>
      </c>
      <c r="AE88">
        <v>22.07</v>
      </c>
    </row>
    <row r="89" spans="1:31">
      <c r="A89" t="s">
        <v>131</v>
      </c>
      <c r="B89" s="75">
        <v>262.37</v>
      </c>
      <c r="C89" s="75">
        <v>65.930000000000007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272.7</v>
      </c>
      <c r="K89">
        <v>75.430000000000007</v>
      </c>
      <c r="L89">
        <v>8.74</v>
      </c>
      <c r="M89">
        <v>23.27</v>
      </c>
      <c r="N89" s="135">
        <v>0</v>
      </c>
      <c r="O89" s="135">
        <v>0</v>
      </c>
      <c r="P89" s="135">
        <v>0</v>
      </c>
      <c r="Q89">
        <v>7.37</v>
      </c>
      <c r="R89">
        <v>0</v>
      </c>
      <c r="S89">
        <v>6.34</v>
      </c>
      <c r="T89">
        <v>30.55</v>
      </c>
      <c r="U89">
        <v>10.18</v>
      </c>
      <c r="V89">
        <v>10.18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6.17</v>
      </c>
      <c r="AD89">
        <v>21.88</v>
      </c>
      <c r="AE89">
        <v>21.88</v>
      </c>
    </row>
    <row r="90" spans="1:31">
      <c r="A90" t="s">
        <v>132</v>
      </c>
      <c r="B90" s="75">
        <v>262.37</v>
      </c>
      <c r="C90" s="75">
        <v>65.930000000000007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272.7</v>
      </c>
      <c r="K90">
        <v>75.430000000000007</v>
      </c>
      <c r="L90">
        <v>8.74</v>
      </c>
      <c r="M90">
        <v>23.17</v>
      </c>
      <c r="N90" s="135">
        <v>0</v>
      </c>
      <c r="O90" s="135">
        <v>0</v>
      </c>
      <c r="P90" s="135">
        <v>0</v>
      </c>
      <c r="Q90">
        <v>7.37</v>
      </c>
      <c r="R90">
        <v>0</v>
      </c>
      <c r="S90">
        <v>6.34</v>
      </c>
      <c r="T90">
        <v>30.42</v>
      </c>
      <c r="U90">
        <v>10.14</v>
      </c>
      <c r="V90">
        <v>10.15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6.1</v>
      </c>
      <c r="AD90">
        <v>21.85</v>
      </c>
      <c r="AE90">
        <v>21.85</v>
      </c>
    </row>
    <row r="91" spans="1:31">
      <c r="A91" t="s">
        <v>133</v>
      </c>
      <c r="B91" s="75">
        <v>262.37</v>
      </c>
      <c r="C91" s="75">
        <v>65.930000000000007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272.7</v>
      </c>
      <c r="K91">
        <v>75.430000000000007</v>
      </c>
      <c r="L91">
        <v>8.35</v>
      </c>
      <c r="M91">
        <v>22.76</v>
      </c>
      <c r="N91" s="135">
        <v>0</v>
      </c>
      <c r="O91" s="135">
        <v>0</v>
      </c>
      <c r="P91" s="135">
        <v>0</v>
      </c>
      <c r="Q91">
        <v>7.37</v>
      </c>
      <c r="R91">
        <v>0</v>
      </c>
      <c r="S91">
        <v>6.16</v>
      </c>
      <c r="T91">
        <v>30.67</v>
      </c>
      <c r="U91">
        <v>10.220000000000001</v>
      </c>
      <c r="V91">
        <v>10.220000000000001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6.01</v>
      </c>
      <c r="AD91">
        <v>21.54</v>
      </c>
      <c r="AE91">
        <v>21.54</v>
      </c>
    </row>
    <row r="92" spans="1:31">
      <c r="A92" t="s">
        <v>134</v>
      </c>
      <c r="B92" s="75">
        <v>262.37</v>
      </c>
      <c r="C92" s="75">
        <v>65.930000000000007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272.7</v>
      </c>
      <c r="K92">
        <v>75.430000000000007</v>
      </c>
      <c r="L92">
        <v>8.35</v>
      </c>
      <c r="M92">
        <v>21.08</v>
      </c>
      <c r="N92" s="135">
        <v>0</v>
      </c>
      <c r="O92" s="135">
        <v>0</v>
      </c>
      <c r="P92" s="135">
        <v>0</v>
      </c>
      <c r="Q92">
        <v>7.37</v>
      </c>
      <c r="R92">
        <v>0</v>
      </c>
      <c r="S92">
        <v>6.16</v>
      </c>
      <c r="T92">
        <v>30.8</v>
      </c>
      <c r="U92">
        <v>10.27</v>
      </c>
      <c r="V92">
        <v>10.26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5.86</v>
      </c>
      <c r="AD92">
        <v>21</v>
      </c>
      <c r="AE92">
        <v>21</v>
      </c>
    </row>
    <row r="93" spans="1:31">
      <c r="A93" t="s">
        <v>135</v>
      </c>
      <c r="B93" s="75">
        <v>262.37</v>
      </c>
      <c r="C93" s="75">
        <v>65.930000000000007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272.7</v>
      </c>
      <c r="K93">
        <v>75.430000000000007</v>
      </c>
      <c r="L93">
        <v>8.35</v>
      </c>
      <c r="M93">
        <v>19.920000000000002</v>
      </c>
      <c r="N93" s="135">
        <v>0</v>
      </c>
      <c r="O93" s="135">
        <v>0</v>
      </c>
      <c r="P93" s="135">
        <v>0</v>
      </c>
      <c r="Q93">
        <v>7.37</v>
      </c>
      <c r="R93">
        <v>0</v>
      </c>
      <c r="S93">
        <v>6.16</v>
      </c>
      <c r="T93">
        <v>30.98</v>
      </c>
      <c r="U93">
        <v>10.33</v>
      </c>
      <c r="V93">
        <v>10.32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5.78</v>
      </c>
      <c r="AD93">
        <v>20.260000000000002</v>
      </c>
      <c r="AE93">
        <v>20.260000000000002</v>
      </c>
    </row>
    <row r="94" spans="1:31">
      <c r="A94" t="s">
        <v>136</v>
      </c>
      <c r="B94" s="75">
        <v>262.37</v>
      </c>
      <c r="C94" s="75">
        <v>65.930000000000007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272.7</v>
      </c>
      <c r="K94">
        <v>75.430000000000007</v>
      </c>
      <c r="L94">
        <v>8.35</v>
      </c>
      <c r="M94">
        <v>11.3</v>
      </c>
      <c r="N94" s="135">
        <v>0</v>
      </c>
      <c r="O94" s="135">
        <v>0</v>
      </c>
      <c r="P94" s="135">
        <v>0</v>
      </c>
      <c r="Q94">
        <v>7.37</v>
      </c>
      <c r="R94">
        <v>0</v>
      </c>
      <c r="S94">
        <v>6.16</v>
      </c>
      <c r="T94">
        <v>31.24</v>
      </c>
      <c r="U94">
        <v>10.41</v>
      </c>
      <c r="V94">
        <v>10.41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5.69</v>
      </c>
      <c r="AD94">
        <v>31.63</v>
      </c>
      <c r="AE94">
        <v>31.63</v>
      </c>
    </row>
    <row r="95" spans="1:31">
      <c r="A95" t="s">
        <v>137</v>
      </c>
      <c r="B95" s="75">
        <v>262.37</v>
      </c>
      <c r="C95" s="75">
        <v>65.930000000000007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272.7</v>
      </c>
      <c r="K95">
        <v>75.430000000000007</v>
      </c>
      <c r="L95">
        <v>8.19</v>
      </c>
      <c r="M95">
        <v>11.5</v>
      </c>
      <c r="N95" s="135">
        <v>0</v>
      </c>
      <c r="O95" s="135">
        <v>0</v>
      </c>
      <c r="P95" s="135">
        <v>0</v>
      </c>
      <c r="Q95">
        <v>7.37</v>
      </c>
      <c r="R95">
        <v>0</v>
      </c>
      <c r="S95">
        <v>5.88</v>
      </c>
      <c r="T95">
        <v>30.97</v>
      </c>
      <c r="U95">
        <v>10.32</v>
      </c>
      <c r="V95">
        <v>10.33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5.61</v>
      </c>
      <c r="AD95">
        <v>31.6</v>
      </c>
      <c r="AE95">
        <v>31.6</v>
      </c>
    </row>
    <row r="96" spans="1:31">
      <c r="A96" t="s">
        <v>138</v>
      </c>
      <c r="B96" s="75">
        <v>262.37</v>
      </c>
      <c r="C96" s="75">
        <v>65.930000000000007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272.7</v>
      </c>
      <c r="K96">
        <v>75.430000000000007</v>
      </c>
      <c r="L96">
        <v>8.19</v>
      </c>
      <c r="M96">
        <v>12.94</v>
      </c>
      <c r="N96" s="135">
        <v>0</v>
      </c>
      <c r="O96" s="135">
        <v>0</v>
      </c>
      <c r="P96" s="135">
        <v>0</v>
      </c>
      <c r="Q96">
        <v>7.37</v>
      </c>
      <c r="R96">
        <v>0</v>
      </c>
      <c r="S96">
        <v>5.88</v>
      </c>
      <c r="T96">
        <v>30.75</v>
      </c>
      <c r="U96">
        <v>10.25</v>
      </c>
      <c r="V96">
        <v>10.26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5.5</v>
      </c>
      <c r="AD96">
        <v>31.34</v>
      </c>
      <c r="AE96">
        <v>31.34</v>
      </c>
    </row>
    <row r="97" spans="1:36">
      <c r="A97" t="s">
        <v>139</v>
      </c>
      <c r="B97" s="75">
        <v>262.37</v>
      </c>
      <c r="C97" s="75">
        <v>65.930000000000007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272.7</v>
      </c>
      <c r="K97">
        <v>75.430000000000007</v>
      </c>
      <c r="L97">
        <v>8.19</v>
      </c>
      <c r="M97">
        <v>12.89</v>
      </c>
      <c r="N97" s="135">
        <v>0</v>
      </c>
      <c r="O97" s="135">
        <v>0</v>
      </c>
      <c r="P97" s="135">
        <v>0</v>
      </c>
      <c r="Q97">
        <v>7.37</v>
      </c>
      <c r="R97">
        <v>0</v>
      </c>
      <c r="S97">
        <v>5.88</v>
      </c>
      <c r="T97">
        <v>31.9</v>
      </c>
      <c r="U97">
        <v>10.63</v>
      </c>
      <c r="V97">
        <v>10.63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5.45</v>
      </c>
      <c r="AD97">
        <v>31.05</v>
      </c>
      <c r="AE97">
        <v>31.05</v>
      </c>
    </row>
    <row r="98" spans="1:36">
      <c r="A98" t="s">
        <v>140</v>
      </c>
      <c r="B98" s="75">
        <v>262.37</v>
      </c>
      <c r="C98" s="75">
        <v>65.930000000000007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272.7</v>
      </c>
      <c r="K98">
        <v>75.430000000000007</v>
      </c>
      <c r="L98">
        <v>8.19</v>
      </c>
      <c r="M98">
        <v>11.43</v>
      </c>
      <c r="N98" s="135">
        <v>0</v>
      </c>
      <c r="O98" s="135">
        <v>0</v>
      </c>
      <c r="P98" s="135">
        <v>0</v>
      </c>
      <c r="Q98">
        <v>7.37</v>
      </c>
      <c r="R98">
        <v>0</v>
      </c>
      <c r="S98">
        <v>5.88</v>
      </c>
      <c r="T98">
        <v>31.08</v>
      </c>
      <c r="U98">
        <v>10.36</v>
      </c>
      <c r="V98">
        <v>10.35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5.39</v>
      </c>
      <c r="AD98">
        <v>30.77</v>
      </c>
      <c r="AE98">
        <v>30.77</v>
      </c>
    </row>
    <row r="99" spans="1:36">
      <c r="A99" t="s">
        <v>141</v>
      </c>
      <c r="B99" s="75">
        <f>SUM(B3:B98)/4000</f>
        <v>5.6237699999999933</v>
      </c>
      <c r="C99" s="75">
        <f t="shared" ref="C99:L99" si="2">SUM(C3:C98)/4000</f>
        <v>1.7112200000000035</v>
      </c>
      <c r="D99" s="135">
        <f t="shared" ref="D99" si="3">SUM(D3:D98)/4000</f>
        <v>1.0298699999999998</v>
      </c>
      <c r="E99" s="75"/>
      <c r="F99" s="78">
        <f t="shared" si="2"/>
        <v>0.1205</v>
      </c>
      <c r="G99" s="78">
        <f t="shared" si="2"/>
        <v>0.1205</v>
      </c>
      <c r="H99" s="78">
        <f t="shared" si="2"/>
        <v>0.12351499999999993</v>
      </c>
      <c r="I99">
        <f t="shared" si="2"/>
        <v>2.5904224999999981</v>
      </c>
      <c r="J99">
        <f t="shared" si="2"/>
        <v>6.5448000000000111</v>
      </c>
      <c r="K99">
        <f t="shared" si="2"/>
        <v>1.6760700000000019</v>
      </c>
      <c r="L99">
        <f t="shared" si="2"/>
        <v>0.20779000000000014</v>
      </c>
      <c r="M99">
        <f t="shared" ref="M99:AB99" si="4">SUM(M3:M98)/4000</f>
        <v>0.25371499999999997</v>
      </c>
      <c r="N99" s="135">
        <f t="shared" si="4"/>
        <v>0.33953250000000007</v>
      </c>
      <c r="O99" s="135">
        <f t="shared" si="4"/>
        <v>0.35071250000000009</v>
      </c>
      <c r="P99" s="135">
        <f t="shared" si="4"/>
        <v>0.33962500000000001</v>
      </c>
      <c r="Q99">
        <f t="shared" si="4"/>
        <v>0.20266000000000001</v>
      </c>
      <c r="R99">
        <f t="shared" si="4"/>
        <v>0.81182750000000004</v>
      </c>
      <c r="S99">
        <f t="shared" si="4"/>
        <v>0.13871999999999993</v>
      </c>
      <c r="T99">
        <f t="shared" si="4"/>
        <v>1.7186774999999994</v>
      </c>
      <c r="U99">
        <f t="shared" si="4"/>
        <v>0.57288749999999988</v>
      </c>
      <c r="V99">
        <f t="shared" si="4"/>
        <v>0.57291749999999975</v>
      </c>
      <c r="W99">
        <f t="shared" si="4"/>
        <v>1.7891650000000006</v>
      </c>
      <c r="X99">
        <f t="shared" si="4"/>
        <v>0.3578325</v>
      </c>
      <c r="Y99">
        <f t="shared" si="4"/>
        <v>0.61817999999999995</v>
      </c>
      <c r="Z99">
        <f t="shared" si="4"/>
        <v>0.35676249999999998</v>
      </c>
      <c r="AA99">
        <f t="shared" si="4"/>
        <v>0.76691249999999977</v>
      </c>
      <c r="AB99">
        <f t="shared" si="4"/>
        <v>0.38338250000000001</v>
      </c>
      <c r="AC99">
        <f t="shared" ref="AC99:AJ99" si="5">SUM(AC3:AC98)/4000</f>
        <v>0.28876750000000001</v>
      </c>
      <c r="AD99">
        <f t="shared" si="5"/>
        <v>0.89422749999999984</v>
      </c>
      <c r="AE99">
        <f t="shared" si="5"/>
        <v>0.89422749999999984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17.401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-17.401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35.573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-35.573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</v>
      </c>
      <c r="C17" s="136">
        <f>'IDT-1 Calculation'!DG17</f>
        <v>-10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</v>
      </c>
      <c r="C20" s="136">
        <f>'IDT-1 Calculation'!DG20</f>
        <v>-1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70</v>
      </c>
      <c r="C21" s="136">
        <f>'IDT-1 Calculation'!DG21</f>
        <v>-70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80</v>
      </c>
      <c r="C22" s="136">
        <f>'IDT-1 Calculation'!DG22</f>
        <v>-80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59</v>
      </c>
      <c r="C23" s="136">
        <f>'IDT-1 Calculation'!DG23</f>
        <v>-24.978000000000002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-34.021999999999998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42</v>
      </c>
      <c r="C24" s="136">
        <f>'IDT-1 Calculation'!DG24</f>
        <v>-17.780999999999999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-24.219000000000001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27</v>
      </c>
      <c r="C25" s="136">
        <f>'IDT-1 Calculation'!DG25</f>
        <v>-11.430999999999999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-15.569000000000001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193</v>
      </c>
      <c r="C27" s="136">
        <f>'IDT-1 Calculation'!DG27</f>
        <v>-81.709000000000003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-111.291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159</v>
      </c>
      <c r="C28" s="136">
        <f>'IDT-1 Calculation'!DG28</f>
        <v>-67.314999999999998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-91.685000000000002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128</v>
      </c>
      <c r="C29" s="136">
        <f>'IDT-1 Calculation'!DG29</f>
        <v>-54.19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-73.81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83</v>
      </c>
      <c r="C30" s="136">
        <f>'IDT-1 Calculation'!DG30</f>
        <v>-35.139000000000003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-47.860999999999997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40</v>
      </c>
      <c r="C31" s="136">
        <f>'IDT-1 Calculation'!DG31</f>
        <v>-16.934999999999999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-23.065000000000001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</v>
      </c>
      <c r="C41" s="136">
        <f>'IDT-1 Calculation'!DG41</f>
        <v>-8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12</v>
      </c>
      <c r="C42" s="136">
        <f>'IDT-1 Calculation'!DG42</f>
        <v>-12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44</v>
      </c>
      <c r="C43" s="136">
        <f>'IDT-1 Calculation'!DG43</f>
        <v>-44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51</v>
      </c>
      <c r="C44" s="136">
        <f>'IDT-1 Calculation'!DG44</f>
        <v>-51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31</v>
      </c>
      <c r="C45" s="136">
        <f>'IDT-1 Calculation'!DG45</f>
        <v>-31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23.513999999999999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-23.513999999999999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19.675999999999998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-19.675999999999998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11.714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-11.714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12.808999999999999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-12.808999999999999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6.7789999999999999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-6.7789999999999999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7.6589999999999998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-7.6589999999999998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12.005000000000001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-12.005000000000001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17.945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-17.945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13.939</v>
      </c>
      <c r="C85" s="136">
        <f>'IDT-1 Calculation'!DG85</f>
        <v>8.6359999999999992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-22.574999999999999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4.9880000000000004</v>
      </c>
      <c r="C86" s="136">
        <f>'IDT-1 Calculation'!DG86</f>
        <v>3.0910000000000002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-8.0790000000000006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0.31825049999999999</v>
      </c>
      <c r="C99" s="152">
        <f>SUM(C3:C98)/4000</f>
        <v>-0.15118775000000001</v>
      </c>
      <c r="D99" s="152">
        <f>SUM(D3:D98)/4000</f>
        <v>0</v>
      </c>
      <c r="E99" s="152">
        <f>SUM(E3:E98)/4000</f>
        <v>0</v>
      </c>
      <c r="F99" s="152">
        <f>SUM(F3:F98)/4000</f>
        <v>-0.16706275000000001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160.78640343573548</v>
      </c>
      <c r="L3">
        <v>126.97075401632745</v>
      </c>
      <c r="M3">
        <v>31.890582959641257</v>
      </c>
      <c r="N3">
        <v>51.878874530690645</v>
      </c>
      <c r="O3">
        <v>73.285625156367274</v>
      </c>
      <c r="P3">
        <v>22.08184125519151</v>
      </c>
      <c r="Q3">
        <v>9.5842931442080364</v>
      </c>
      <c r="R3">
        <v>18.616576763990267</v>
      </c>
      <c r="S3">
        <v>11.591431184056271</v>
      </c>
      <c r="T3">
        <v>0</v>
      </c>
      <c r="U3">
        <v>51.393305750684611</v>
      </c>
      <c r="V3">
        <v>9.096881012658228</v>
      </c>
      <c r="W3">
        <v>10.191705433526012</v>
      </c>
      <c r="X3">
        <v>64.790125382427107</v>
      </c>
      <c r="Y3">
        <v>0</v>
      </c>
      <c r="Z3">
        <v>5.7568579199999999</v>
      </c>
      <c r="AA3">
        <v>17.348400000000002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20.504999999999999</v>
      </c>
      <c r="AG3">
        <v>25.763748480000007</v>
      </c>
      <c r="AH3">
        <v>67.171467599999986</v>
      </c>
      <c r="AI3">
        <v>1.1182031999999997</v>
      </c>
      <c r="AJ3">
        <v>0</v>
      </c>
      <c r="AK3">
        <v>22.073040000000006</v>
      </c>
      <c r="AL3">
        <v>59.209269999999989</v>
      </c>
      <c r="AM3">
        <v>4.6368595428571435</v>
      </c>
      <c r="AN3">
        <v>0</v>
      </c>
      <c r="AO3">
        <v>12.912479999999999</v>
      </c>
      <c r="AP3">
        <v>5.6824135199999999</v>
      </c>
      <c r="AQ3">
        <v>43.145959999999995</v>
      </c>
      <c r="AR3">
        <v>20.364825600000003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31.315176822939971</v>
      </c>
      <c r="BB3">
        <f>SUM(B3:AZ3)-BA3</f>
        <v>998.78931679022139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160.78640343573548</v>
      </c>
      <c r="L4">
        <v>126.97075401632745</v>
      </c>
      <c r="M4">
        <v>31.890582959641257</v>
      </c>
      <c r="N4">
        <v>51.878874530690645</v>
      </c>
      <c r="O4">
        <v>73.285625156367274</v>
      </c>
      <c r="P4">
        <v>22.08184125519151</v>
      </c>
      <c r="Q4">
        <v>9.5842931442080364</v>
      </c>
      <c r="R4">
        <v>18.616576763990267</v>
      </c>
      <c r="S4">
        <v>11.591431184056271</v>
      </c>
      <c r="T4">
        <v>0</v>
      </c>
      <c r="U4">
        <v>51.393305750684611</v>
      </c>
      <c r="V4">
        <v>9.096881012658228</v>
      </c>
      <c r="W4">
        <v>10.191705433526012</v>
      </c>
      <c r="X4">
        <v>64.790125382427107</v>
      </c>
      <c r="Y4">
        <v>0</v>
      </c>
      <c r="Z4">
        <v>5.7568579199999999</v>
      </c>
      <c r="AA4">
        <v>17.348400000000002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20.504999999999999</v>
      </c>
      <c r="AG4">
        <v>25.763748480000007</v>
      </c>
      <c r="AH4">
        <v>67.171467599999986</v>
      </c>
      <c r="AI4">
        <v>1.1182031999999997</v>
      </c>
      <c r="AJ4">
        <v>0</v>
      </c>
      <c r="AK4">
        <v>22.073040000000006</v>
      </c>
      <c r="AL4">
        <v>59.209269999999989</v>
      </c>
      <c r="AM4">
        <v>4.6368595428571435</v>
      </c>
      <c r="AN4">
        <v>0</v>
      </c>
      <c r="AO4">
        <v>12.912479999999999</v>
      </c>
      <c r="AP4">
        <v>5.6824135199999999</v>
      </c>
      <c r="AQ4">
        <v>43.145959999999995</v>
      </c>
      <c r="AR4">
        <v>20.364825600000003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31.315176822939971</v>
      </c>
      <c r="BB4">
        <f t="shared" ref="BB4:BB67" si="0">SUM(B4:AZ4)-BA4</f>
        <v>998.78931679022139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160.78640343573548</v>
      </c>
      <c r="L5">
        <v>126.97075401632745</v>
      </c>
      <c r="M5">
        <v>31.890582959641257</v>
      </c>
      <c r="N5">
        <v>51.878874530690645</v>
      </c>
      <c r="O5">
        <v>73.285625156367274</v>
      </c>
      <c r="P5">
        <v>22.08184125519151</v>
      </c>
      <c r="Q5">
        <v>9.5842931442080364</v>
      </c>
      <c r="R5">
        <v>18.616576763990267</v>
      </c>
      <c r="S5">
        <v>11.591431184056271</v>
      </c>
      <c r="T5">
        <v>0</v>
      </c>
      <c r="U5">
        <v>51.763026420781991</v>
      </c>
      <c r="V5">
        <v>9.096881012658228</v>
      </c>
      <c r="W5">
        <v>10.191705433526012</v>
      </c>
      <c r="X5">
        <v>64.790125382427107</v>
      </c>
      <c r="Y5">
        <v>0</v>
      </c>
      <c r="Z5">
        <v>2.8784289599999999</v>
      </c>
      <c r="AA5">
        <v>17.348400000000002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20.504999999999999</v>
      </c>
      <c r="AG5">
        <v>25.763748480000007</v>
      </c>
      <c r="AH5">
        <v>67.171467599999986</v>
      </c>
      <c r="AI5">
        <v>1.1182031999999997</v>
      </c>
      <c r="AJ5">
        <v>0</v>
      </c>
      <c r="AK5">
        <v>22.073040000000006</v>
      </c>
      <c r="AL5">
        <v>59.209269999999989</v>
      </c>
      <c r="AM5">
        <v>2.3184297714285718</v>
      </c>
      <c r="AN5">
        <v>0</v>
      </c>
      <c r="AO5">
        <v>12.912479999999999</v>
      </c>
      <c r="AP5">
        <v>5.6824135199999999</v>
      </c>
      <c r="AQ5">
        <v>43.145959999999995</v>
      </c>
      <c r="AR5">
        <v>21.819456000000002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31.212652850041088</v>
      </c>
      <c r="BB5">
        <f t="shared" si="0"/>
        <v>995.5193331017889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160.78640343573548</v>
      </c>
      <c r="L6">
        <v>126.97075401632745</v>
      </c>
      <c r="M6">
        <v>31.890582959641257</v>
      </c>
      <c r="N6">
        <v>51.878874530690645</v>
      </c>
      <c r="O6">
        <v>73.285625156367274</v>
      </c>
      <c r="P6">
        <v>22.08184125519151</v>
      </c>
      <c r="Q6">
        <v>9.5842931442080364</v>
      </c>
      <c r="R6">
        <v>18.616576763990267</v>
      </c>
      <c r="S6">
        <v>11.591431184056271</v>
      </c>
      <c r="T6">
        <v>0</v>
      </c>
      <c r="U6">
        <v>51.763026420781991</v>
      </c>
      <c r="V6">
        <v>9.096881012658228</v>
      </c>
      <c r="W6">
        <v>10.191705433526012</v>
      </c>
      <c r="X6">
        <v>64.790125382427107</v>
      </c>
      <c r="Y6">
        <v>0</v>
      </c>
      <c r="Z6">
        <v>2.8784289599999999</v>
      </c>
      <c r="AA6">
        <v>16.654464000000001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20.504999999999999</v>
      </c>
      <c r="AG6">
        <v>25.763748480000007</v>
      </c>
      <c r="AH6">
        <v>67.171467599999986</v>
      </c>
      <c r="AI6">
        <v>1.1182031999999997</v>
      </c>
      <c r="AJ6">
        <v>0</v>
      </c>
      <c r="AK6">
        <v>22.073040000000006</v>
      </c>
      <c r="AL6">
        <v>59.209269999999989</v>
      </c>
      <c r="AM6">
        <v>2.3184297714285718</v>
      </c>
      <c r="AN6">
        <v>0</v>
      </c>
      <c r="AO6">
        <v>12.912479999999999</v>
      </c>
      <c r="AP6">
        <v>5.6824135199999999</v>
      </c>
      <c r="AQ6">
        <v>32.359470000000002</v>
      </c>
      <c r="AR6">
        <v>21.819456000000002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30.863647483736326</v>
      </c>
      <c r="BB6">
        <f t="shared" si="0"/>
        <v>984.38791246809342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160.78640343573548</v>
      </c>
      <c r="L7">
        <v>126.97075401632745</v>
      </c>
      <c r="M7">
        <v>31.890582959641257</v>
      </c>
      <c r="N7">
        <v>51.878874530690645</v>
      </c>
      <c r="O7">
        <v>73.285625156367274</v>
      </c>
      <c r="P7">
        <v>22.08184125519151</v>
      </c>
      <c r="Q7">
        <v>9.5842931442080364</v>
      </c>
      <c r="R7">
        <v>18.616576763990267</v>
      </c>
      <c r="S7">
        <v>11.591431184056271</v>
      </c>
      <c r="T7">
        <v>0</v>
      </c>
      <c r="U7">
        <v>51.763026420781991</v>
      </c>
      <c r="V7">
        <v>9.096881012658228</v>
      </c>
      <c r="W7">
        <v>10.191705433526012</v>
      </c>
      <c r="X7">
        <v>64.790125382427107</v>
      </c>
      <c r="Y7">
        <v>0</v>
      </c>
      <c r="Z7">
        <v>2.8784289599999999</v>
      </c>
      <c r="AA7">
        <v>16.654464000000001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20.504999999999999</v>
      </c>
      <c r="AG7">
        <v>25.763748480000007</v>
      </c>
      <c r="AH7">
        <v>67.171467599999986</v>
      </c>
      <c r="AI7">
        <v>1.1182031999999997</v>
      </c>
      <c r="AJ7">
        <v>0</v>
      </c>
      <c r="AK7">
        <v>22.073040000000006</v>
      </c>
      <c r="AL7">
        <v>59.209269999999989</v>
      </c>
      <c r="AM7">
        <v>2.3184297714285718</v>
      </c>
      <c r="AN7">
        <v>0</v>
      </c>
      <c r="AO7">
        <v>12.912479999999999</v>
      </c>
      <c r="AP7">
        <v>5.6824135199999999</v>
      </c>
      <c r="AQ7">
        <v>32.359470000000002</v>
      </c>
      <c r="AR7">
        <v>21.819456000000002</v>
      </c>
      <c r="AS7">
        <v>14.356727712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30.863647483736326</v>
      </c>
      <c r="BB7">
        <f t="shared" si="0"/>
        <v>984.38791246809342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160.78640343573548</v>
      </c>
      <c r="L8">
        <v>126.97075401632745</v>
      </c>
      <c r="M8">
        <v>31.890582959641257</v>
      </c>
      <c r="N8">
        <v>51.878874530690645</v>
      </c>
      <c r="O8">
        <v>73.285625156367274</v>
      </c>
      <c r="P8">
        <v>22.08184125519151</v>
      </c>
      <c r="Q8">
        <v>9.5842931442080364</v>
      </c>
      <c r="R8">
        <v>18.616576763990267</v>
      </c>
      <c r="S8">
        <v>11.591431184056271</v>
      </c>
      <c r="T8">
        <v>0</v>
      </c>
      <c r="U8">
        <v>51.763026420781991</v>
      </c>
      <c r="V8">
        <v>9.096881012658228</v>
      </c>
      <c r="W8">
        <v>10.191705433526012</v>
      </c>
      <c r="X8">
        <v>64.790125382427107</v>
      </c>
      <c r="Y8">
        <v>0</v>
      </c>
      <c r="Z8">
        <v>2.8784289599999999</v>
      </c>
      <c r="AA8">
        <v>11.449944000000002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20.504999999999999</v>
      </c>
      <c r="AG8">
        <v>25.763748480000007</v>
      </c>
      <c r="AH8">
        <v>67.171467599999986</v>
      </c>
      <c r="AI8">
        <v>1.1182031999999997</v>
      </c>
      <c r="AJ8">
        <v>0</v>
      </c>
      <c r="AK8">
        <v>22.073040000000006</v>
      </c>
      <c r="AL8">
        <v>59.209269999999989</v>
      </c>
      <c r="AM8">
        <v>0</v>
      </c>
      <c r="AN8">
        <v>0</v>
      </c>
      <c r="AO8">
        <v>12.912479999999999</v>
      </c>
      <c r="AP8">
        <v>5.6824135199999999</v>
      </c>
      <c r="AQ8">
        <v>32.359470000000002</v>
      </c>
      <c r="AR8">
        <v>21.819456000000002</v>
      </c>
      <c r="AS8">
        <v>14.356727712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30.634949754466486</v>
      </c>
      <c r="BB8">
        <f t="shared" si="0"/>
        <v>977.09366042593479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160.78640343573548</v>
      </c>
      <c r="L9">
        <v>126.97075401632745</v>
      </c>
      <c r="M9">
        <v>31.890582959641257</v>
      </c>
      <c r="N9">
        <v>51.878874530690645</v>
      </c>
      <c r="O9">
        <v>73.285625156367274</v>
      </c>
      <c r="P9">
        <v>22.377754507375705</v>
      </c>
      <c r="Q9">
        <v>9.5842931442080364</v>
      </c>
      <c r="R9">
        <v>18.616576763990267</v>
      </c>
      <c r="S9">
        <v>11.591431184056271</v>
      </c>
      <c r="T9">
        <v>0</v>
      </c>
      <c r="U9">
        <v>51.763026420781991</v>
      </c>
      <c r="V9">
        <v>9.096881012658228</v>
      </c>
      <c r="W9">
        <v>10.191705433526012</v>
      </c>
      <c r="X9">
        <v>64.790125382427107</v>
      </c>
      <c r="Y9">
        <v>0</v>
      </c>
      <c r="Z9">
        <v>2.8784289599999999</v>
      </c>
      <c r="AA9">
        <v>11.449944000000002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20.504999999999999</v>
      </c>
      <c r="AG9">
        <v>25.763748480000007</v>
      </c>
      <c r="AH9">
        <v>67.171467599999986</v>
      </c>
      <c r="AI9">
        <v>1.1182031999999997</v>
      </c>
      <c r="AJ9">
        <v>0</v>
      </c>
      <c r="AK9">
        <v>22.073040000000006</v>
      </c>
      <c r="AL9">
        <v>59.209269999999989</v>
      </c>
      <c r="AM9">
        <v>0</v>
      </c>
      <c r="AN9">
        <v>0</v>
      </c>
      <c r="AO9">
        <v>12.912479999999999</v>
      </c>
      <c r="AP9">
        <v>5.6824135199999999</v>
      </c>
      <c r="AQ9">
        <v>32.141120000000008</v>
      </c>
      <c r="AR9">
        <v>20.364825600000003</v>
      </c>
      <c r="AS9">
        <v>13.588672319999999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30.569738074932889</v>
      </c>
      <c r="BB9">
        <f t="shared" si="0"/>
        <v>975.01374956565269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160.78640343573548</v>
      </c>
      <c r="L10">
        <v>126.97075401632745</v>
      </c>
      <c r="M10">
        <v>31.890582959641257</v>
      </c>
      <c r="N10">
        <v>51.878874530690645</v>
      </c>
      <c r="O10">
        <v>73.285625156367274</v>
      </c>
      <c r="P10">
        <v>22.377754507375705</v>
      </c>
      <c r="Q10">
        <v>9.5842931442080364</v>
      </c>
      <c r="R10">
        <v>18.616576763990267</v>
      </c>
      <c r="S10">
        <v>11.591431184056271</v>
      </c>
      <c r="T10">
        <v>0</v>
      </c>
      <c r="U10">
        <v>51.763026420781991</v>
      </c>
      <c r="V10">
        <v>9.096881012658228</v>
      </c>
      <c r="W10">
        <v>10.191705433526012</v>
      </c>
      <c r="X10">
        <v>64.790125382427107</v>
      </c>
      <c r="Y10">
        <v>0</v>
      </c>
      <c r="Z10">
        <v>2.8784289599999999</v>
      </c>
      <c r="AA10">
        <v>11.449944000000002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20.504999999999999</v>
      </c>
      <c r="AG10">
        <v>25.763748480000007</v>
      </c>
      <c r="AH10">
        <v>67.171467599999986</v>
      </c>
      <c r="AI10">
        <v>1.1182031999999997</v>
      </c>
      <c r="AJ10">
        <v>0</v>
      </c>
      <c r="AK10">
        <v>22.073040000000006</v>
      </c>
      <c r="AL10">
        <v>59.209269999999989</v>
      </c>
      <c r="AM10">
        <v>0</v>
      </c>
      <c r="AN10">
        <v>0</v>
      </c>
      <c r="AO10">
        <v>12.912479999999999</v>
      </c>
      <c r="AP10">
        <v>5.6824135199999999</v>
      </c>
      <c r="AQ10">
        <v>32.141120000000008</v>
      </c>
      <c r="AR10">
        <v>20.364825600000003</v>
      </c>
      <c r="AS10">
        <v>13.588672319999999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30.569738074932889</v>
      </c>
      <c r="BB10">
        <f t="shared" si="0"/>
        <v>975.01374956565269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160.78838728044781</v>
      </c>
      <c r="L11">
        <v>126.97001995751549</v>
      </c>
      <c r="M11">
        <v>31.890582959641257</v>
      </c>
      <c r="N11">
        <v>51.878874530690645</v>
      </c>
      <c r="O11">
        <v>73.285625156367274</v>
      </c>
      <c r="P11">
        <v>22.079803433001107</v>
      </c>
      <c r="Q11">
        <v>9.5842931442080364</v>
      </c>
      <c r="R11">
        <v>18.616576763990267</v>
      </c>
      <c r="S11">
        <v>11.591431184056271</v>
      </c>
      <c r="T11">
        <v>0</v>
      </c>
      <c r="U11">
        <v>51.763026420781991</v>
      </c>
      <c r="V11">
        <v>9.096881012658228</v>
      </c>
      <c r="W11">
        <v>10.191705433526012</v>
      </c>
      <c r="X11">
        <v>64.790125382427107</v>
      </c>
      <c r="Y11">
        <v>0</v>
      </c>
      <c r="Z11">
        <v>2.8784289599999999</v>
      </c>
      <c r="AA11">
        <v>11.449944000000002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20.504999999999999</v>
      </c>
      <c r="AG11">
        <v>25.763748480000007</v>
      </c>
      <c r="AH11">
        <v>67.171467599999986</v>
      </c>
      <c r="AI11">
        <v>1.1182031999999997</v>
      </c>
      <c r="AJ11">
        <v>0</v>
      </c>
      <c r="AK11">
        <v>22.073040000000006</v>
      </c>
      <c r="AL11">
        <v>59.209269999999989</v>
      </c>
      <c r="AM11">
        <v>0</v>
      </c>
      <c r="AN11">
        <v>0</v>
      </c>
      <c r="AO11">
        <v>12.912479999999999</v>
      </c>
      <c r="AP11">
        <v>5.6824135199999999</v>
      </c>
      <c r="AQ11">
        <v>30.787350000000004</v>
      </c>
      <c r="AR11">
        <v>20.364825600000003</v>
      </c>
      <c r="AS11">
        <v>13.588672319999999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30.519563679905559</v>
      </c>
      <c r="BB11">
        <f t="shared" si="0"/>
        <v>973.41345267220595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160.78838728044781</v>
      </c>
      <c r="L12">
        <v>126.97001995751549</v>
      </c>
      <c r="M12">
        <v>31.890582959641257</v>
      </c>
      <c r="N12">
        <v>51.878874530690645</v>
      </c>
      <c r="O12">
        <v>73.285625156367274</v>
      </c>
      <c r="P12">
        <v>22.079803433001107</v>
      </c>
      <c r="Q12">
        <v>9.5842931442080364</v>
      </c>
      <c r="R12">
        <v>18.616576763990267</v>
      </c>
      <c r="S12">
        <v>11.591431184056271</v>
      </c>
      <c r="T12">
        <v>0</v>
      </c>
      <c r="U12">
        <v>51.763026420781991</v>
      </c>
      <c r="V12">
        <v>9.096881012658228</v>
      </c>
      <c r="W12">
        <v>10.191705433526012</v>
      </c>
      <c r="X12">
        <v>64.790125382427107</v>
      </c>
      <c r="Y12">
        <v>0</v>
      </c>
      <c r="Z12">
        <v>2.8784289599999999</v>
      </c>
      <c r="AA12">
        <v>11.449944000000002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7.6552000000000016</v>
      </c>
      <c r="AG12">
        <v>25.763748480000007</v>
      </c>
      <c r="AH12">
        <v>67.171467599999986</v>
      </c>
      <c r="AI12">
        <v>1.1182031999999997</v>
      </c>
      <c r="AJ12">
        <v>0</v>
      </c>
      <c r="AK12">
        <v>22.073040000000006</v>
      </c>
      <c r="AL12">
        <v>59.209269999999989</v>
      </c>
      <c r="AM12">
        <v>0</v>
      </c>
      <c r="AN12">
        <v>0</v>
      </c>
      <c r="AO12">
        <v>12.912479999999999</v>
      </c>
      <c r="AP12">
        <v>5.6824135199999999</v>
      </c>
      <c r="AQ12">
        <v>30.787350000000004</v>
      </c>
      <c r="AR12">
        <v>20.364825600000003</v>
      </c>
      <c r="AS12">
        <v>13.588672319999999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30.128929565808203</v>
      </c>
      <c r="BB12">
        <f t="shared" si="0"/>
        <v>960.95428678630333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160.78844469945355</v>
      </c>
      <c r="L13">
        <v>126.97059132515001</v>
      </c>
      <c r="M13">
        <v>31.890582959641257</v>
      </c>
      <c r="N13">
        <v>51.878874530690645</v>
      </c>
      <c r="O13">
        <v>73.285625156367274</v>
      </c>
      <c r="P13">
        <v>22.08184125519151</v>
      </c>
      <c r="Q13">
        <v>9.5842931442080364</v>
      </c>
      <c r="R13">
        <v>18.616576763990267</v>
      </c>
      <c r="S13">
        <v>11.591431184056271</v>
      </c>
      <c r="T13">
        <v>0</v>
      </c>
      <c r="U13">
        <v>51.763026420781991</v>
      </c>
      <c r="V13">
        <v>9.096881012658228</v>
      </c>
      <c r="W13">
        <v>10.191705433526012</v>
      </c>
      <c r="X13">
        <v>64.790125382427107</v>
      </c>
      <c r="Y13">
        <v>0</v>
      </c>
      <c r="Z13">
        <v>2.8784289599999999</v>
      </c>
      <c r="AA13">
        <v>11.449944000000002</v>
      </c>
      <c r="AB13">
        <v>17.352844703999999</v>
      </c>
      <c r="AC13">
        <v>8.5010146560000006</v>
      </c>
      <c r="AD13">
        <v>16.071074640000003</v>
      </c>
      <c r="AE13">
        <v>21.712535395200003</v>
      </c>
      <c r="AF13">
        <v>6.1515000000000013</v>
      </c>
      <c r="AG13">
        <v>25.763748480000007</v>
      </c>
      <c r="AH13">
        <v>67.171467599999986</v>
      </c>
      <c r="AI13">
        <v>1.1182031999999997</v>
      </c>
      <c r="AJ13">
        <v>0</v>
      </c>
      <c r="AK13">
        <v>22.073040000000006</v>
      </c>
      <c r="AL13">
        <v>59.209269999999989</v>
      </c>
      <c r="AM13">
        <v>0</v>
      </c>
      <c r="AN13">
        <v>0</v>
      </c>
      <c r="AO13">
        <v>12.912479999999999</v>
      </c>
      <c r="AP13">
        <v>5.6824135199999999</v>
      </c>
      <c r="AQ13">
        <v>30.787350000000004</v>
      </c>
      <c r="AR13">
        <v>20.364825600000003</v>
      </c>
      <c r="AS13">
        <v>13.588672319999999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29.953692474125226</v>
      </c>
      <c r="BB13">
        <f t="shared" si="0"/>
        <v>955.36511986921698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160.78844469945355</v>
      </c>
      <c r="L14">
        <v>126.97010164088138</v>
      </c>
      <c r="M14">
        <v>31.890582959641257</v>
      </c>
      <c r="N14">
        <v>51.878874530690645</v>
      </c>
      <c r="O14">
        <v>73.285625156367274</v>
      </c>
      <c r="P14">
        <v>22.08184125519151</v>
      </c>
      <c r="Q14">
        <v>9.5842931442080364</v>
      </c>
      <c r="R14">
        <v>18.616576763990267</v>
      </c>
      <c r="S14">
        <v>11.591431184056271</v>
      </c>
      <c r="T14">
        <v>0</v>
      </c>
      <c r="U14">
        <v>51.763026420781991</v>
      </c>
      <c r="V14">
        <v>9.096881012658228</v>
      </c>
      <c r="W14">
        <v>10.191705433526012</v>
      </c>
      <c r="X14">
        <v>64.790125382427107</v>
      </c>
      <c r="Y14">
        <v>0</v>
      </c>
      <c r="Z14">
        <v>2.8784289599999999</v>
      </c>
      <c r="AA14">
        <v>11.449944000000002</v>
      </c>
      <c r="AB14">
        <v>17.352844703999999</v>
      </c>
      <c r="AC14">
        <v>8.5010146560000006</v>
      </c>
      <c r="AD14">
        <v>16.071074640000003</v>
      </c>
      <c r="AE14">
        <v>21.712535395200003</v>
      </c>
      <c r="AF14">
        <v>6.1515000000000013</v>
      </c>
      <c r="AG14">
        <v>25.763748480000007</v>
      </c>
      <c r="AH14">
        <v>67.171467599999986</v>
      </c>
      <c r="AI14">
        <v>1.1182031999999997</v>
      </c>
      <c r="AJ14">
        <v>0</v>
      </c>
      <c r="AK14">
        <v>22.073040000000006</v>
      </c>
      <c r="AL14">
        <v>59.209269999999989</v>
      </c>
      <c r="AM14">
        <v>0</v>
      </c>
      <c r="AN14">
        <v>0</v>
      </c>
      <c r="AO14">
        <v>12.912479999999999</v>
      </c>
      <c r="AP14">
        <v>5.6824135199999999</v>
      </c>
      <c r="AQ14">
        <v>20.524900000000002</v>
      </c>
      <c r="AR14">
        <v>20.364825600000003</v>
      </c>
      <c r="AS14">
        <v>13.588672319999999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29.641699108105101</v>
      </c>
      <c r="BB14">
        <f t="shared" si="0"/>
        <v>945.41417355096837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160.78844469945355</v>
      </c>
      <c r="L15">
        <v>96.268637125639984</v>
      </c>
      <c r="M15">
        <v>31.890582959641257</v>
      </c>
      <c r="N15">
        <v>51.878874530690645</v>
      </c>
      <c r="O15">
        <v>73.285625156367274</v>
      </c>
      <c r="P15">
        <v>24.596794234592451</v>
      </c>
      <c r="Q15">
        <v>9.5823833521444683</v>
      </c>
      <c r="R15">
        <v>18.615575007036309</v>
      </c>
      <c r="S15">
        <v>11.590994545454548</v>
      </c>
      <c r="T15">
        <v>0</v>
      </c>
      <c r="U15">
        <v>51.763026420781991</v>
      </c>
      <c r="V15">
        <v>9.096881012658228</v>
      </c>
      <c r="W15">
        <v>10.191705433526012</v>
      </c>
      <c r="X15">
        <v>64.790125382427107</v>
      </c>
      <c r="Y15">
        <v>0</v>
      </c>
      <c r="Z15">
        <v>2.8784289599999999</v>
      </c>
      <c r="AA15">
        <v>11.449944000000002</v>
      </c>
      <c r="AB15">
        <v>17.352844703999999</v>
      </c>
      <c r="AC15">
        <v>8.5010146560000006</v>
      </c>
      <c r="AD15">
        <v>16.071074640000003</v>
      </c>
      <c r="AE15">
        <v>21.712535395200003</v>
      </c>
      <c r="AF15">
        <v>6.1515000000000013</v>
      </c>
      <c r="AG15">
        <v>25.763748480000007</v>
      </c>
      <c r="AH15">
        <v>67.171467599999986</v>
      </c>
      <c r="AI15">
        <v>6.1501176000000006</v>
      </c>
      <c r="AJ15">
        <v>0</v>
      </c>
      <c r="AK15">
        <v>22.073040000000006</v>
      </c>
      <c r="AL15">
        <v>59.209269999999989</v>
      </c>
      <c r="AM15">
        <v>0</v>
      </c>
      <c r="AN15">
        <v>0</v>
      </c>
      <c r="AO15">
        <v>12.912479999999999</v>
      </c>
      <c r="AP15">
        <v>5.0635367999999996</v>
      </c>
      <c r="AQ15">
        <v>20.524900000000002</v>
      </c>
      <c r="AR15">
        <v>20.364825600000003</v>
      </c>
      <c r="AS15">
        <v>13.588672319999999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28.91888407059043</v>
      </c>
      <c r="BB15">
        <f t="shared" si="0"/>
        <v>922.36016654502328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160.78880063725759</v>
      </c>
      <c r="L16">
        <v>69.999066975993557</v>
      </c>
      <c r="M16">
        <v>31.890582959641257</v>
      </c>
      <c r="N16">
        <v>51.878874530690645</v>
      </c>
      <c r="O16">
        <v>73.285625156367274</v>
      </c>
      <c r="P16">
        <v>24.596794234592451</v>
      </c>
      <c r="Q16">
        <v>9.5823833521444683</v>
      </c>
      <c r="R16">
        <v>18.615575007036309</v>
      </c>
      <c r="S16">
        <v>11.590994545454548</v>
      </c>
      <c r="T16">
        <v>0</v>
      </c>
      <c r="U16">
        <v>51.763026420781991</v>
      </c>
      <c r="V16">
        <v>9.096881012658228</v>
      </c>
      <c r="W16">
        <v>10.191705433526012</v>
      </c>
      <c r="X16">
        <v>64.790125382427107</v>
      </c>
      <c r="Y16">
        <v>0</v>
      </c>
      <c r="Z16">
        <v>2.8784289599999999</v>
      </c>
      <c r="AA16">
        <v>11.449944000000002</v>
      </c>
      <c r="AB16">
        <v>17.352844703999999</v>
      </c>
      <c r="AC16">
        <v>8.5010146560000006</v>
      </c>
      <c r="AD16">
        <v>16.071074640000003</v>
      </c>
      <c r="AE16">
        <v>21.712535395200003</v>
      </c>
      <c r="AF16">
        <v>6.1515000000000013</v>
      </c>
      <c r="AG16">
        <v>25.763748480000007</v>
      </c>
      <c r="AH16">
        <v>67.171467599999986</v>
      </c>
      <c r="AI16">
        <v>6.1501176000000006</v>
      </c>
      <c r="AJ16">
        <v>0</v>
      </c>
      <c r="AK16">
        <v>22.073040000000006</v>
      </c>
      <c r="AL16">
        <v>59.209269999999989</v>
      </c>
      <c r="AM16">
        <v>0</v>
      </c>
      <c r="AN16">
        <v>0</v>
      </c>
      <c r="AO16">
        <v>12.912479999999999</v>
      </c>
      <c r="AP16">
        <v>5.0635367999999996</v>
      </c>
      <c r="AQ16">
        <v>11.61622</v>
      </c>
      <c r="AR16">
        <v>8.7277824000000006</v>
      </c>
      <c r="AS16">
        <v>11.8162368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27.441828074644423</v>
      </c>
      <c r="BB16">
        <f t="shared" si="0"/>
        <v>875.24984960912695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160.78880063725759</v>
      </c>
      <c r="L17">
        <v>78.733295819935705</v>
      </c>
      <c r="M17">
        <v>31.890582959641257</v>
      </c>
      <c r="N17">
        <v>51.878874530690645</v>
      </c>
      <c r="O17">
        <v>73.285625156367274</v>
      </c>
      <c r="P17">
        <v>24.596794234592451</v>
      </c>
      <c r="Q17">
        <v>9.5823833521444683</v>
      </c>
      <c r="R17">
        <v>18.615575007036309</v>
      </c>
      <c r="S17">
        <v>11.590994545454548</v>
      </c>
      <c r="T17">
        <v>0</v>
      </c>
      <c r="U17">
        <v>51.763026420781991</v>
      </c>
      <c r="V17">
        <v>9.096881012658228</v>
      </c>
      <c r="W17">
        <v>10.191705433526012</v>
      </c>
      <c r="X17">
        <v>64.790125382427107</v>
      </c>
      <c r="Y17">
        <v>0</v>
      </c>
      <c r="Z17">
        <v>2.8784289599999999</v>
      </c>
      <c r="AA17">
        <v>11.449944000000002</v>
      </c>
      <c r="AB17">
        <v>17.352844703999999</v>
      </c>
      <c r="AC17">
        <v>8.5010146560000006</v>
      </c>
      <c r="AD17">
        <v>16.071074640000003</v>
      </c>
      <c r="AE17">
        <v>21.712535395200003</v>
      </c>
      <c r="AF17">
        <v>6.1515000000000013</v>
      </c>
      <c r="AG17">
        <v>25.763748480000007</v>
      </c>
      <c r="AH17">
        <v>67.171467599999986</v>
      </c>
      <c r="AI17">
        <v>1.1182031999999997</v>
      </c>
      <c r="AJ17">
        <v>0</v>
      </c>
      <c r="AK17">
        <v>22.073040000000006</v>
      </c>
      <c r="AL17">
        <v>59.209269999999989</v>
      </c>
      <c r="AM17">
        <v>0</v>
      </c>
      <c r="AN17">
        <v>0</v>
      </c>
      <c r="AO17">
        <v>12.912479999999999</v>
      </c>
      <c r="AP17">
        <v>5.0635367999999996</v>
      </c>
      <c r="AQ17">
        <v>10.262450000000001</v>
      </c>
      <c r="AR17">
        <v>1.9395072000000002</v>
      </c>
      <c r="AS17">
        <v>11.8162368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27.306860046935199</v>
      </c>
      <c r="BB17">
        <f t="shared" si="0"/>
        <v>870.94508688077804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160.78880063725759</v>
      </c>
      <c r="L18">
        <v>102.50933399299744</v>
      </c>
      <c r="M18">
        <v>31.890582959641257</v>
      </c>
      <c r="N18">
        <v>51.878874530690645</v>
      </c>
      <c r="O18">
        <v>73.285625156367274</v>
      </c>
      <c r="P18">
        <v>24.596794234592451</v>
      </c>
      <c r="Q18">
        <v>9.5823833521444683</v>
      </c>
      <c r="R18">
        <v>18.615575007036309</v>
      </c>
      <c r="S18">
        <v>11.590994545454548</v>
      </c>
      <c r="T18">
        <v>0</v>
      </c>
      <c r="U18">
        <v>51.763026420781991</v>
      </c>
      <c r="V18">
        <v>9.096881012658228</v>
      </c>
      <c r="W18">
        <v>10.191705433526012</v>
      </c>
      <c r="X18">
        <v>64.790125382427107</v>
      </c>
      <c r="Y18">
        <v>0</v>
      </c>
      <c r="Z18">
        <v>2.8784289599999999</v>
      </c>
      <c r="AA18">
        <v>11.449944000000002</v>
      </c>
      <c r="AB18">
        <v>17.352844703999999</v>
      </c>
      <c r="AC18">
        <v>8.5010146560000006</v>
      </c>
      <c r="AD18">
        <v>16.071074640000003</v>
      </c>
      <c r="AE18">
        <v>21.712535395200003</v>
      </c>
      <c r="AF18">
        <v>6.1515000000000013</v>
      </c>
      <c r="AG18">
        <v>25.763748480000007</v>
      </c>
      <c r="AH18">
        <v>67.171467599999986</v>
      </c>
      <c r="AI18">
        <v>1.1182031999999997</v>
      </c>
      <c r="AJ18">
        <v>0</v>
      </c>
      <c r="AK18">
        <v>22.073040000000006</v>
      </c>
      <c r="AL18">
        <v>59.209269999999989</v>
      </c>
      <c r="AM18">
        <v>0</v>
      </c>
      <c r="AN18">
        <v>0</v>
      </c>
      <c r="AO18">
        <v>12.912479999999999</v>
      </c>
      <c r="AP18">
        <v>5.0635367999999996</v>
      </c>
      <c r="AQ18">
        <v>0</v>
      </c>
      <c r="AR18">
        <v>1.9395072000000002</v>
      </c>
      <c r="AS18">
        <v>11.8162368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27.717673127396289</v>
      </c>
      <c r="BB18">
        <f t="shared" si="0"/>
        <v>884.04786197337876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160.78880063725759</v>
      </c>
      <c r="L19">
        <v>80.839484367049224</v>
      </c>
      <c r="M19">
        <v>31.890582959641257</v>
      </c>
      <c r="N19">
        <v>51.878874530690645</v>
      </c>
      <c r="O19">
        <v>73.285625156367274</v>
      </c>
      <c r="P19">
        <v>24.596794234592451</v>
      </c>
      <c r="Q19">
        <v>9.5823833521444683</v>
      </c>
      <c r="R19">
        <v>18.615575007036309</v>
      </c>
      <c r="S19">
        <v>11.590994545454548</v>
      </c>
      <c r="T19">
        <v>0</v>
      </c>
      <c r="U19">
        <v>51.763026420781991</v>
      </c>
      <c r="V19">
        <v>9.096881012658228</v>
      </c>
      <c r="W19">
        <v>10.191705433526012</v>
      </c>
      <c r="X19">
        <v>64.790125382427107</v>
      </c>
      <c r="Y19">
        <v>0</v>
      </c>
      <c r="Z19">
        <v>2.8784289599999999</v>
      </c>
      <c r="AA19">
        <v>11.449944000000002</v>
      </c>
      <c r="AB19">
        <v>17.352844703999999</v>
      </c>
      <c r="AC19">
        <v>8.5010146560000006</v>
      </c>
      <c r="AD19">
        <v>16.071074640000003</v>
      </c>
      <c r="AE19">
        <v>21.712535395200003</v>
      </c>
      <c r="AF19">
        <v>6.1515000000000013</v>
      </c>
      <c r="AG19">
        <v>25.763748480000007</v>
      </c>
      <c r="AH19">
        <v>67.171467599999986</v>
      </c>
      <c r="AI19">
        <v>1.1182031999999997</v>
      </c>
      <c r="AJ19">
        <v>0</v>
      </c>
      <c r="AK19">
        <v>22.073040000000006</v>
      </c>
      <c r="AL19">
        <v>59.209269999999989</v>
      </c>
      <c r="AM19">
        <v>0</v>
      </c>
      <c r="AN19">
        <v>0</v>
      </c>
      <c r="AO19">
        <v>12.912479999999999</v>
      </c>
      <c r="AP19">
        <v>5.0635367999999996</v>
      </c>
      <c r="AQ19">
        <v>0</v>
      </c>
      <c r="AR19">
        <v>1.9395072000000002</v>
      </c>
      <c r="AS19">
        <v>11.8162368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27.058909698767415</v>
      </c>
      <c r="BB19">
        <f t="shared" si="0"/>
        <v>863.03677577605947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160.78609064017414</v>
      </c>
      <c r="L20">
        <v>69.998526625973483</v>
      </c>
      <c r="M20">
        <v>31.890582959641257</v>
      </c>
      <c r="N20">
        <v>51.878874530690645</v>
      </c>
      <c r="O20">
        <v>73.285625156367274</v>
      </c>
      <c r="P20">
        <v>24.596794234592451</v>
      </c>
      <c r="Q20">
        <v>9.5823833521444683</v>
      </c>
      <c r="R20">
        <v>18.615575007036309</v>
      </c>
      <c r="S20">
        <v>11.590994545454548</v>
      </c>
      <c r="T20">
        <v>0</v>
      </c>
      <c r="U20">
        <v>51.763026420781991</v>
      </c>
      <c r="V20">
        <v>9.096881012658228</v>
      </c>
      <c r="W20">
        <v>10.191705433526012</v>
      </c>
      <c r="X20">
        <v>64.790125382427107</v>
      </c>
      <c r="Y20">
        <v>0</v>
      </c>
      <c r="Z20">
        <v>5.7568579199999999</v>
      </c>
      <c r="AA20">
        <v>11.449944000000002</v>
      </c>
      <c r="AB20">
        <v>17.352844703999999</v>
      </c>
      <c r="AC20">
        <v>8.5010146560000006</v>
      </c>
      <c r="AD20">
        <v>16.071074640000003</v>
      </c>
      <c r="AE20">
        <v>21.712535395200003</v>
      </c>
      <c r="AF20">
        <v>6.1515000000000013</v>
      </c>
      <c r="AG20">
        <v>25.763748480000007</v>
      </c>
      <c r="AH20">
        <v>67.171467599999986</v>
      </c>
      <c r="AI20">
        <v>6.1501176000000006</v>
      </c>
      <c r="AJ20">
        <v>0</v>
      </c>
      <c r="AK20">
        <v>22.073040000000006</v>
      </c>
      <c r="AL20">
        <v>59.209269999999989</v>
      </c>
      <c r="AM20">
        <v>0</v>
      </c>
      <c r="AN20">
        <v>0</v>
      </c>
      <c r="AO20">
        <v>12.912479999999999</v>
      </c>
      <c r="AP20">
        <v>5.0635367999999996</v>
      </c>
      <c r="AQ20">
        <v>0</v>
      </c>
      <c r="AR20">
        <v>11.637043200000001</v>
      </c>
      <c r="AS20">
        <v>11.8162368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27.264541692114257</v>
      </c>
      <c r="BB20">
        <f t="shared" si="0"/>
        <v>869.59535540455374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160.78609064017414</v>
      </c>
      <c r="L21">
        <v>78.187759243487719</v>
      </c>
      <c r="M21">
        <v>31.890582959641257</v>
      </c>
      <c r="N21">
        <v>51.878874530690645</v>
      </c>
      <c r="O21">
        <v>73.285625156367274</v>
      </c>
      <c r="P21">
        <v>24.596794234592451</v>
      </c>
      <c r="Q21">
        <v>9.5823833521444683</v>
      </c>
      <c r="R21">
        <v>18.615575007036309</v>
      </c>
      <c r="S21">
        <v>11.590994545454548</v>
      </c>
      <c r="T21">
        <v>0</v>
      </c>
      <c r="U21">
        <v>51.763026420781991</v>
      </c>
      <c r="V21">
        <v>9.096881012658228</v>
      </c>
      <c r="W21">
        <v>10.191705433526012</v>
      </c>
      <c r="X21">
        <v>64.790125382427107</v>
      </c>
      <c r="Y21">
        <v>0</v>
      </c>
      <c r="Z21">
        <v>5.7568579199999999</v>
      </c>
      <c r="AA21">
        <v>11.449944000000002</v>
      </c>
      <c r="AB21">
        <v>17.352844703999999</v>
      </c>
      <c r="AC21">
        <v>8.5010146560000006</v>
      </c>
      <c r="AD21">
        <v>16.071074640000003</v>
      </c>
      <c r="AE21">
        <v>21.712535395200003</v>
      </c>
      <c r="AF21">
        <v>6.1515000000000013</v>
      </c>
      <c r="AG21">
        <v>25.763748480000007</v>
      </c>
      <c r="AH21">
        <v>67.171467599999986</v>
      </c>
      <c r="AI21">
        <v>6.1501176000000006</v>
      </c>
      <c r="AJ21">
        <v>0</v>
      </c>
      <c r="AK21">
        <v>22.073040000000006</v>
      </c>
      <c r="AL21">
        <v>59.209269999999989</v>
      </c>
      <c r="AM21">
        <v>0</v>
      </c>
      <c r="AN21">
        <v>0</v>
      </c>
      <c r="AO21">
        <v>12.912479999999999</v>
      </c>
      <c r="AP21">
        <v>5.0635367999999996</v>
      </c>
      <c r="AQ21">
        <v>0</v>
      </c>
      <c r="AR21">
        <v>20.364825600000003</v>
      </c>
      <c r="AS21">
        <v>13.588672319999999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27.832700970886684</v>
      </c>
      <c r="BB21">
        <f t="shared" si="0"/>
        <v>887.71664666329548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160.78609064017414</v>
      </c>
      <c r="L22">
        <v>91.058832828125446</v>
      </c>
      <c r="M22">
        <v>31.890582959641257</v>
      </c>
      <c r="N22">
        <v>51.878874530690645</v>
      </c>
      <c r="O22">
        <v>73.285625156367274</v>
      </c>
      <c r="P22">
        <v>24.596794234592451</v>
      </c>
      <c r="Q22">
        <v>9.5823833521444683</v>
      </c>
      <c r="R22">
        <v>18.615575007036309</v>
      </c>
      <c r="S22">
        <v>11.590994545454548</v>
      </c>
      <c r="T22">
        <v>0</v>
      </c>
      <c r="U22">
        <v>51.763026420781991</v>
      </c>
      <c r="V22">
        <v>9.096881012658228</v>
      </c>
      <c r="W22">
        <v>10.191705433526012</v>
      </c>
      <c r="X22">
        <v>64.790125382427107</v>
      </c>
      <c r="Y22">
        <v>0</v>
      </c>
      <c r="Z22">
        <v>5.7568579199999999</v>
      </c>
      <c r="AA22">
        <v>11.449944000000002</v>
      </c>
      <c r="AB22">
        <v>17.352844703999999</v>
      </c>
      <c r="AC22">
        <v>8.5010146560000006</v>
      </c>
      <c r="AD22">
        <v>16.071074640000003</v>
      </c>
      <c r="AE22">
        <v>21.712535395200003</v>
      </c>
      <c r="AF22">
        <v>6.1515000000000013</v>
      </c>
      <c r="AG22">
        <v>25.763748480000007</v>
      </c>
      <c r="AH22">
        <v>67.171467599999986</v>
      </c>
      <c r="AI22">
        <v>6.1501176000000006</v>
      </c>
      <c r="AJ22">
        <v>0</v>
      </c>
      <c r="AK22">
        <v>22.073040000000006</v>
      </c>
      <c r="AL22">
        <v>59.209269999999989</v>
      </c>
      <c r="AM22">
        <v>0</v>
      </c>
      <c r="AN22">
        <v>0</v>
      </c>
      <c r="AO22">
        <v>12.912479999999999</v>
      </c>
      <c r="AP22">
        <v>5.0635367999999996</v>
      </c>
      <c r="AQ22">
        <v>0</v>
      </c>
      <c r="AR22">
        <v>20.364825600000003</v>
      </c>
      <c r="AS22">
        <v>13.588672319999999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28.223981607859685</v>
      </c>
      <c r="BB22">
        <f t="shared" si="0"/>
        <v>900.19643961095994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160.78609064017414</v>
      </c>
      <c r="L23">
        <v>71.421125917053445</v>
      </c>
      <c r="M23">
        <v>31.890582959641257</v>
      </c>
      <c r="N23">
        <v>51.878874530690645</v>
      </c>
      <c r="O23">
        <v>73.285625156367274</v>
      </c>
      <c r="P23">
        <v>24.596794234592451</v>
      </c>
      <c r="Q23">
        <v>9.5823833521444683</v>
      </c>
      <c r="R23">
        <v>18.615575007036309</v>
      </c>
      <c r="S23">
        <v>11.590994545454548</v>
      </c>
      <c r="T23">
        <v>0</v>
      </c>
      <c r="U23">
        <v>51.763026420781991</v>
      </c>
      <c r="V23">
        <v>9.096881012658228</v>
      </c>
      <c r="W23">
        <v>10.191705433526012</v>
      </c>
      <c r="X23">
        <v>64.790125382427107</v>
      </c>
      <c r="Y23">
        <v>0</v>
      </c>
      <c r="Z23">
        <v>5.7568579199999999</v>
      </c>
      <c r="AA23">
        <v>11.449944000000002</v>
      </c>
      <c r="AB23">
        <v>11.568563136000002</v>
      </c>
      <c r="AC23">
        <v>8.5010146560000006</v>
      </c>
      <c r="AD23">
        <v>16.071074640000003</v>
      </c>
      <c r="AE23">
        <v>21.712535395200003</v>
      </c>
      <c r="AF23">
        <v>6.1515000000000013</v>
      </c>
      <c r="AG23">
        <v>25.763748480000007</v>
      </c>
      <c r="AH23">
        <v>67.171467599999986</v>
      </c>
      <c r="AI23">
        <v>1.1182031999999997</v>
      </c>
      <c r="AJ23">
        <v>0</v>
      </c>
      <c r="AK23">
        <v>22.073040000000006</v>
      </c>
      <c r="AL23">
        <v>59.209269999999989</v>
      </c>
      <c r="AM23">
        <v>0</v>
      </c>
      <c r="AN23">
        <v>0</v>
      </c>
      <c r="AO23">
        <v>12.912479999999999</v>
      </c>
      <c r="AP23">
        <v>5.0635367999999996</v>
      </c>
      <c r="AQ23">
        <v>0</v>
      </c>
      <c r="AR23">
        <v>20.364825600000003</v>
      </c>
      <c r="AS23">
        <v>13.588672319999999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27.298182528163075</v>
      </c>
      <c r="BB23">
        <f t="shared" si="0"/>
        <v>870.66833581158483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160.78640343573548</v>
      </c>
      <c r="L24">
        <v>69.997623664755238</v>
      </c>
      <c r="M24">
        <v>31.890582959641257</v>
      </c>
      <c r="N24">
        <v>51.878874530690645</v>
      </c>
      <c r="O24">
        <v>73.285625156367274</v>
      </c>
      <c r="P24">
        <v>24.596794234592451</v>
      </c>
      <c r="Q24">
        <v>9.5842931442080364</v>
      </c>
      <c r="R24">
        <v>18.616576763990267</v>
      </c>
      <c r="S24">
        <v>11.591431184056271</v>
      </c>
      <c r="T24">
        <v>0</v>
      </c>
      <c r="U24">
        <v>51.763026420781991</v>
      </c>
      <c r="V24">
        <v>9.096881012658228</v>
      </c>
      <c r="W24">
        <v>10.191705433526012</v>
      </c>
      <c r="X24">
        <v>64.790125382427107</v>
      </c>
      <c r="Y24">
        <v>0</v>
      </c>
      <c r="Z24">
        <v>5.7568579199999999</v>
      </c>
      <c r="AA24">
        <v>11.449944000000002</v>
      </c>
      <c r="AB24">
        <v>11.568563136000002</v>
      </c>
      <c r="AC24">
        <v>8.5010146560000006</v>
      </c>
      <c r="AD24">
        <v>16.071074640000003</v>
      </c>
      <c r="AE24">
        <v>21.712535395200003</v>
      </c>
      <c r="AF24">
        <v>6.1515000000000013</v>
      </c>
      <c r="AG24">
        <v>25.763748480000007</v>
      </c>
      <c r="AH24">
        <v>67.171467599999986</v>
      </c>
      <c r="AI24">
        <v>1.1182031999999997</v>
      </c>
      <c r="AJ24">
        <v>0</v>
      </c>
      <c r="AK24">
        <v>22.073040000000006</v>
      </c>
      <c r="AL24">
        <v>59.209269999999989</v>
      </c>
      <c r="AM24">
        <v>0</v>
      </c>
      <c r="AN24">
        <v>0</v>
      </c>
      <c r="AO24">
        <v>12.912479999999999</v>
      </c>
      <c r="AP24">
        <v>5.0635367999999996</v>
      </c>
      <c r="AQ24">
        <v>0</v>
      </c>
      <c r="AR24">
        <v>20.364825600000003</v>
      </c>
      <c r="AS24">
        <v>13.588672319999999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27.255019488543887</v>
      </c>
      <c r="BB24">
        <f t="shared" si="0"/>
        <v>869.29165758208649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160.78640343573548</v>
      </c>
      <c r="L25">
        <v>126.09245974427554</v>
      </c>
      <c r="M25">
        <v>31.890582959641257</v>
      </c>
      <c r="N25">
        <v>51.878874530690645</v>
      </c>
      <c r="O25">
        <v>73.285625156367274</v>
      </c>
      <c r="P25">
        <v>24.596794234592451</v>
      </c>
      <c r="Q25">
        <v>9.5842931442080364</v>
      </c>
      <c r="R25">
        <v>18.616576763990267</v>
      </c>
      <c r="S25">
        <v>11.591431184056271</v>
      </c>
      <c r="T25">
        <v>0</v>
      </c>
      <c r="U25">
        <v>51.763026420781991</v>
      </c>
      <c r="V25">
        <v>9.096881012658228</v>
      </c>
      <c r="W25">
        <v>10.191705433526012</v>
      </c>
      <c r="X25">
        <v>64.790125382427107</v>
      </c>
      <c r="Y25">
        <v>0</v>
      </c>
      <c r="Z25">
        <v>5.7568579199999999</v>
      </c>
      <c r="AA25">
        <v>6.205175712</v>
      </c>
      <c r="AB25">
        <v>11.568563136000002</v>
      </c>
      <c r="AC25">
        <v>8.5010146560000006</v>
      </c>
      <c r="AD25">
        <v>16.071074640000003</v>
      </c>
      <c r="AE25">
        <v>21.712535395200003</v>
      </c>
      <c r="AF25">
        <v>6.1515000000000013</v>
      </c>
      <c r="AG25">
        <v>25.763748480000007</v>
      </c>
      <c r="AH25">
        <v>67.171467599999986</v>
      </c>
      <c r="AI25">
        <v>1.6773047999999999</v>
      </c>
      <c r="AJ25">
        <v>0</v>
      </c>
      <c r="AK25">
        <v>22.073040000000006</v>
      </c>
      <c r="AL25">
        <v>59.209269999999989</v>
      </c>
      <c r="AM25">
        <v>0</v>
      </c>
      <c r="AN25">
        <v>0</v>
      </c>
      <c r="AO25">
        <v>12.912479999999999</v>
      </c>
      <c r="AP25">
        <v>5.0635367999999996</v>
      </c>
      <c r="AQ25">
        <v>0</v>
      </c>
      <c r="AR25">
        <v>20.364825600000003</v>
      </c>
      <c r="AS25">
        <v>13.588672319999999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28.817858551464639</v>
      </c>
      <c r="BB25">
        <f t="shared" si="0"/>
        <v>919.13798791068609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160.78640343573548</v>
      </c>
      <c r="L26">
        <v>126.97075401632745</v>
      </c>
      <c r="M26">
        <v>31.890582959641257</v>
      </c>
      <c r="N26">
        <v>51.878874530690645</v>
      </c>
      <c r="O26">
        <v>73.285625156367274</v>
      </c>
      <c r="P26">
        <v>24.596794234592451</v>
      </c>
      <c r="Q26">
        <v>9.5842931442080364</v>
      </c>
      <c r="R26">
        <v>18.616576763990267</v>
      </c>
      <c r="S26">
        <v>11.591431184056271</v>
      </c>
      <c r="T26">
        <v>0</v>
      </c>
      <c r="U26">
        <v>51.763026420781991</v>
      </c>
      <c r="V26">
        <v>9.096881012658228</v>
      </c>
      <c r="W26">
        <v>10.191705433526012</v>
      </c>
      <c r="X26">
        <v>64.790125382427107</v>
      </c>
      <c r="Y26">
        <v>0</v>
      </c>
      <c r="Z26">
        <v>5.7568579199999999</v>
      </c>
      <c r="AA26">
        <v>6.205175712</v>
      </c>
      <c r="AB26">
        <v>11.568563136000002</v>
      </c>
      <c r="AC26">
        <v>8.5010146560000006</v>
      </c>
      <c r="AD26">
        <v>16.071074640000003</v>
      </c>
      <c r="AE26">
        <v>21.712535395200003</v>
      </c>
      <c r="AF26">
        <v>6.1515000000000013</v>
      </c>
      <c r="AG26">
        <v>25.763748480000007</v>
      </c>
      <c r="AH26">
        <v>67.171467599999986</v>
      </c>
      <c r="AI26">
        <v>3.3546095999999999</v>
      </c>
      <c r="AJ26">
        <v>0</v>
      </c>
      <c r="AK26">
        <v>22.073040000000006</v>
      </c>
      <c r="AL26">
        <v>59.209269999999989</v>
      </c>
      <c r="AM26">
        <v>0</v>
      </c>
      <c r="AN26">
        <v>0</v>
      </c>
      <c r="AO26">
        <v>12.912479999999999</v>
      </c>
      <c r="AP26">
        <v>5.0635367999999996</v>
      </c>
      <c r="AQ26">
        <v>0</v>
      </c>
      <c r="AR26">
        <v>20.364825600000003</v>
      </c>
      <c r="AS26">
        <v>13.588672319999999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28.895548447357157</v>
      </c>
      <c r="BB26">
        <f t="shared" si="0"/>
        <v>921.61589708684528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160.78640343573548</v>
      </c>
      <c r="L27">
        <v>126.97075401632745</v>
      </c>
      <c r="M27">
        <v>31.890582959641257</v>
      </c>
      <c r="N27">
        <v>51.878874530690645</v>
      </c>
      <c r="O27">
        <v>73.285625156367274</v>
      </c>
      <c r="P27">
        <v>24.596794234592451</v>
      </c>
      <c r="Q27">
        <v>9.5842931442080364</v>
      </c>
      <c r="R27">
        <v>18.616576763990267</v>
      </c>
      <c r="S27">
        <v>11.591431184056271</v>
      </c>
      <c r="T27">
        <v>0</v>
      </c>
      <c r="U27">
        <v>51.763026420781991</v>
      </c>
      <c r="V27">
        <v>9.096881012658228</v>
      </c>
      <c r="W27">
        <v>10.191705433526012</v>
      </c>
      <c r="X27">
        <v>64.790125382427107</v>
      </c>
      <c r="Y27">
        <v>0</v>
      </c>
      <c r="Z27">
        <v>5.7568579199999999</v>
      </c>
      <c r="AA27">
        <v>6.205175712</v>
      </c>
      <c r="AB27">
        <v>11.568563136000002</v>
      </c>
      <c r="AC27">
        <v>8.5010146560000006</v>
      </c>
      <c r="AD27">
        <v>16.071074640000003</v>
      </c>
      <c r="AE27">
        <v>21.712535395200003</v>
      </c>
      <c r="AF27">
        <v>6.1515000000000013</v>
      </c>
      <c r="AG27">
        <v>25.763748480000007</v>
      </c>
      <c r="AH27">
        <v>67.171467599999986</v>
      </c>
      <c r="AI27">
        <v>4.4728127999999998</v>
      </c>
      <c r="AJ27">
        <v>0</v>
      </c>
      <c r="AK27">
        <v>22.073040000000006</v>
      </c>
      <c r="AL27">
        <v>59.209269999999989</v>
      </c>
      <c r="AM27">
        <v>0</v>
      </c>
      <c r="AN27">
        <v>0</v>
      </c>
      <c r="AO27">
        <v>12.912479999999999</v>
      </c>
      <c r="AP27">
        <v>5.0635367999999996</v>
      </c>
      <c r="AQ27">
        <v>0</v>
      </c>
      <c r="AR27">
        <v>20.364825600000003</v>
      </c>
      <c r="AS27">
        <v>13.588672319999999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28.929542088157156</v>
      </c>
      <c r="BB27">
        <f t="shared" si="0"/>
        <v>922.70010664604536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160.78640343573548</v>
      </c>
      <c r="L28">
        <v>126.97075401632745</v>
      </c>
      <c r="M28">
        <v>31.890582959641257</v>
      </c>
      <c r="N28">
        <v>51.878874530690645</v>
      </c>
      <c r="O28">
        <v>73.285625156367274</v>
      </c>
      <c r="P28">
        <v>24.596794234592451</v>
      </c>
      <c r="Q28">
        <v>9.5842931442080364</v>
      </c>
      <c r="R28">
        <v>18.616576763990267</v>
      </c>
      <c r="S28">
        <v>11.591431184056271</v>
      </c>
      <c r="T28">
        <v>0</v>
      </c>
      <c r="U28">
        <v>51.763026420781991</v>
      </c>
      <c r="V28">
        <v>9.096881012658228</v>
      </c>
      <c r="W28">
        <v>10.191705433526012</v>
      </c>
      <c r="X28">
        <v>64.790125382427107</v>
      </c>
      <c r="Y28">
        <v>0</v>
      </c>
      <c r="Z28">
        <v>5.7568579199999999</v>
      </c>
      <c r="AA28">
        <v>6.205175712</v>
      </c>
      <c r="AB28">
        <v>11.568563136000002</v>
      </c>
      <c r="AC28">
        <v>8.5010146560000006</v>
      </c>
      <c r="AD28">
        <v>16.071074640000003</v>
      </c>
      <c r="AE28">
        <v>21.712535395200003</v>
      </c>
      <c r="AF28">
        <v>6.1515000000000013</v>
      </c>
      <c r="AG28">
        <v>25.763748480000007</v>
      </c>
      <c r="AH28">
        <v>67.171467599999986</v>
      </c>
      <c r="AI28">
        <v>28.73782224</v>
      </c>
      <c r="AJ28">
        <v>0</v>
      </c>
      <c r="AK28">
        <v>22.073040000000006</v>
      </c>
      <c r="AL28">
        <v>59.209269999999989</v>
      </c>
      <c r="AM28">
        <v>0</v>
      </c>
      <c r="AN28">
        <v>0</v>
      </c>
      <c r="AO28">
        <v>12.912479999999999</v>
      </c>
      <c r="AP28">
        <v>5.0635367999999996</v>
      </c>
      <c r="AQ28">
        <v>0</v>
      </c>
      <c r="AR28">
        <v>20.364825600000003</v>
      </c>
      <c r="AS28">
        <v>13.588672319999999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29.667198252157156</v>
      </c>
      <c r="BB28">
        <f t="shared" si="0"/>
        <v>946.22745992204534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160.78640343573548</v>
      </c>
      <c r="L29">
        <v>126.97075401632745</v>
      </c>
      <c r="M29">
        <v>31.890582959641257</v>
      </c>
      <c r="N29">
        <v>51.878874530690645</v>
      </c>
      <c r="O29">
        <v>73.285625156367274</v>
      </c>
      <c r="P29">
        <v>24.596794234592451</v>
      </c>
      <c r="Q29">
        <v>9.5842931442080364</v>
      </c>
      <c r="R29">
        <v>18.616576763990267</v>
      </c>
      <c r="S29">
        <v>11.591431184056271</v>
      </c>
      <c r="T29">
        <v>0</v>
      </c>
      <c r="U29">
        <v>51.763026420781991</v>
      </c>
      <c r="V29">
        <v>9.096881012658228</v>
      </c>
      <c r="W29">
        <v>10.191705433526012</v>
      </c>
      <c r="X29">
        <v>64.790125382427107</v>
      </c>
      <c r="Y29">
        <v>0</v>
      </c>
      <c r="Z29">
        <v>5.7568579199999999</v>
      </c>
      <c r="AA29">
        <v>6.205175712</v>
      </c>
      <c r="AB29">
        <v>11.568563136000002</v>
      </c>
      <c r="AC29">
        <v>8.5010146560000006</v>
      </c>
      <c r="AD29">
        <v>16.071074640000003</v>
      </c>
      <c r="AE29">
        <v>21.712535395200003</v>
      </c>
      <c r="AF29">
        <v>6.1515000000000013</v>
      </c>
      <c r="AG29">
        <v>25.763748480000007</v>
      </c>
      <c r="AH29">
        <v>67.171467599999986</v>
      </c>
      <c r="AI29">
        <v>28.73782224</v>
      </c>
      <c r="AJ29">
        <v>0</v>
      </c>
      <c r="AK29">
        <v>22.073040000000006</v>
      </c>
      <c r="AL29">
        <v>62.416799999999988</v>
      </c>
      <c r="AM29">
        <v>0</v>
      </c>
      <c r="AN29">
        <v>0</v>
      </c>
      <c r="AO29">
        <v>12.912479999999999</v>
      </c>
      <c r="AP29">
        <v>5.0635367999999996</v>
      </c>
      <c r="AQ29">
        <v>0</v>
      </c>
      <c r="AR29">
        <v>20.364825600000003</v>
      </c>
      <c r="AS29">
        <v>13.588672319999999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29.764707343207057</v>
      </c>
      <c r="BB29">
        <f t="shared" si="0"/>
        <v>949.33748083099545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160.78640343573548</v>
      </c>
      <c r="L30">
        <v>126.97075401632745</v>
      </c>
      <c r="M30">
        <v>31.890582959641257</v>
      </c>
      <c r="N30">
        <v>51.878874530690645</v>
      </c>
      <c r="O30">
        <v>73.285625156367274</v>
      </c>
      <c r="P30">
        <v>24.596794234592451</v>
      </c>
      <c r="Q30">
        <v>9.5842931442080364</v>
      </c>
      <c r="R30">
        <v>18.616576763990267</v>
      </c>
      <c r="S30">
        <v>11.591431184056271</v>
      </c>
      <c r="T30">
        <v>0</v>
      </c>
      <c r="U30">
        <v>51.763026420781991</v>
      </c>
      <c r="V30">
        <v>9.096881012658228</v>
      </c>
      <c r="W30">
        <v>10.191705433526012</v>
      </c>
      <c r="X30">
        <v>64.790125382427107</v>
      </c>
      <c r="Y30">
        <v>0</v>
      </c>
      <c r="Z30">
        <v>5.7568579199999999</v>
      </c>
      <c r="AA30">
        <v>6.205175712</v>
      </c>
      <c r="AB30">
        <v>11.568563136000002</v>
      </c>
      <c r="AC30">
        <v>8.5010146560000006</v>
      </c>
      <c r="AD30">
        <v>16.071074640000003</v>
      </c>
      <c r="AE30">
        <v>21.712535395200003</v>
      </c>
      <c r="AF30">
        <v>6.1515000000000013</v>
      </c>
      <c r="AG30">
        <v>25.763748480000007</v>
      </c>
      <c r="AH30">
        <v>67.171467599999986</v>
      </c>
      <c r="AI30">
        <v>28.73782224</v>
      </c>
      <c r="AJ30">
        <v>0</v>
      </c>
      <c r="AK30">
        <v>22.073040000000006</v>
      </c>
      <c r="AL30">
        <v>62.416799999999988</v>
      </c>
      <c r="AM30">
        <v>0</v>
      </c>
      <c r="AN30">
        <v>0</v>
      </c>
      <c r="AO30">
        <v>12.912479999999999</v>
      </c>
      <c r="AP30">
        <v>5.0635367999999996</v>
      </c>
      <c r="AQ30">
        <v>0</v>
      </c>
      <c r="AR30">
        <v>20.364825600000003</v>
      </c>
      <c r="AS30">
        <v>13.588672319999999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29.764707343207057</v>
      </c>
      <c r="BB30">
        <f t="shared" si="0"/>
        <v>949.33748083099545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160.78640343573548</v>
      </c>
      <c r="L31">
        <v>126.97075401632745</v>
      </c>
      <c r="M31">
        <v>31.890582959641257</v>
      </c>
      <c r="N31">
        <v>51.878874530690645</v>
      </c>
      <c r="O31">
        <v>73.285625156367274</v>
      </c>
      <c r="P31">
        <v>24.596794234592451</v>
      </c>
      <c r="Q31">
        <v>9.5842931442080364</v>
      </c>
      <c r="R31">
        <v>18.616576763990267</v>
      </c>
      <c r="S31">
        <v>11.591431184056271</v>
      </c>
      <c r="T31">
        <v>0</v>
      </c>
      <c r="U31">
        <v>51.763026420781991</v>
      </c>
      <c r="V31">
        <v>9.096881012658228</v>
      </c>
      <c r="W31">
        <v>10.191705433526012</v>
      </c>
      <c r="X31">
        <v>64.790125382427107</v>
      </c>
      <c r="Y31">
        <v>0</v>
      </c>
      <c r="Z31">
        <v>5.7568579199999999</v>
      </c>
      <c r="AA31">
        <v>6.205175712</v>
      </c>
      <c r="AB31">
        <v>11.568563136000002</v>
      </c>
      <c r="AC31">
        <v>8.5010146560000006</v>
      </c>
      <c r="AD31">
        <v>16.071074640000003</v>
      </c>
      <c r="AE31">
        <v>21.712535395200003</v>
      </c>
      <c r="AF31">
        <v>6.1515000000000013</v>
      </c>
      <c r="AG31">
        <v>25.763748480000007</v>
      </c>
      <c r="AH31">
        <v>67.171467599999986</v>
      </c>
      <c r="AI31">
        <v>28.73782224</v>
      </c>
      <c r="AJ31">
        <v>0</v>
      </c>
      <c r="AK31">
        <v>22.073040000000006</v>
      </c>
      <c r="AL31">
        <v>62.416799999999988</v>
      </c>
      <c r="AM31">
        <v>0</v>
      </c>
      <c r="AN31">
        <v>0</v>
      </c>
      <c r="AO31">
        <v>12.912479999999999</v>
      </c>
      <c r="AP31">
        <v>5.0635367999999996</v>
      </c>
      <c r="AQ31">
        <v>0</v>
      </c>
      <c r="AR31">
        <v>20.364825600000003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29.788056093607061</v>
      </c>
      <c r="BB31">
        <f t="shared" si="0"/>
        <v>950.08218747259536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160.78640343573548</v>
      </c>
      <c r="L32">
        <v>126.97075401632745</v>
      </c>
      <c r="M32">
        <v>31.890582959641257</v>
      </c>
      <c r="N32">
        <v>51.878874530690645</v>
      </c>
      <c r="O32">
        <v>73.285625156367274</v>
      </c>
      <c r="P32">
        <v>24.596794234592451</v>
      </c>
      <c r="Q32">
        <v>9.5842931442080364</v>
      </c>
      <c r="R32">
        <v>18.616576763990267</v>
      </c>
      <c r="S32">
        <v>11.591431184056271</v>
      </c>
      <c r="T32">
        <v>0</v>
      </c>
      <c r="U32">
        <v>51.763026420781991</v>
      </c>
      <c r="V32">
        <v>9.096881012658228</v>
      </c>
      <c r="W32">
        <v>10.191705433526012</v>
      </c>
      <c r="X32">
        <v>64.790125382427107</v>
      </c>
      <c r="Y32">
        <v>0</v>
      </c>
      <c r="Z32">
        <v>5.7568579199999999</v>
      </c>
      <c r="AA32">
        <v>6.205175712</v>
      </c>
      <c r="AB32">
        <v>11.568563136000002</v>
      </c>
      <c r="AC32">
        <v>8.5010146560000006</v>
      </c>
      <c r="AD32">
        <v>16.071074640000003</v>
      </c>
      <c r="AE32">
        <v>21.712535395200003</v>
      </c>
      <c r="AF32">
        <v>6.1515000000000013</v>
      </c>
      <c r="AG32">
        <v>25.763748480000007</v>
      </c>
      <c r="AH32">
        <v>67.171467599999986</v>
      </c>
      <c r="AI32">
        <v>28.73782224</v>
      </c>
      <c r="AJ32">
        <v>0</v>
      </c>
      <c r="AK32">
        <v>22.073040000000006</v>
      </c>
      <c r="AL32">
        <v>62.416799999999988</v>
      </c>
      <c r="AM32">
        <v>0</v>
      </c>
      <c r="AN32">
        <v>0</v>
      </c>
      <c r="AO32">
        <v>12.912479999999999</v>
      </c>
      <c r="AP32">
        <v>5.0635367999999996</v>
      </c>
      <c r="AQ32">
        <v>0</v>
      </c>
      <c r="AR32">
        <v>20.364825600000003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29.788056093607061</v>
      </c>
      <c r="BB32">
        <f t="shared" si="0"/>
        <v>950.08218747259536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160.78640343573548</v>
      </c>
      <c r="L33">
        <v>67.872492849310234</v>
      </c>
      <c r="M33">
        <v>31.890582959641257</v>
      </c>
      <c r="N33">
        <v>51.878874530690645</v>
      </c>
      <c r="O33">
        <v>73.285625156367274</v>
      </c>
      <c r="P33">
        <v>24.596794234592451</v>
      </c>
      <c r="Q33">
        <v>9.5842931442080364</v>
      </c>
      <c r="R33">
        <v>18.616576763990267</v>
      </c>
      <c r="S33">
        <v>11.591431184056271</v>
      </c>
      <c r="T33">
        <v>0</v>
      </c>
      <c r="U33">
        <v>51.763026420781991</v>
      </c>
      <c r="V33">
        <v>9.096881012658228</v>
      </c>
      <c r="W33">
        <v>10.191705433526012</v>
      </c>
      <c r="X33">
        <v>64.790125382427107</v>
      </c>
      <c r="Y33">
        <v>0</v>
      </c>
      <c r="Z33">
        <v>5.7568579199999999</v>
      </c>
      <c r="AA33">
        <v>6.205175712</v>
      </c>
      <c r="AB33">
        <v>11.568563136000002</v>
      </c>
      <c r="AC33">
        <v>8.5010146560000006</v>
      </c>
      <c r="AD33">
        <v>16.071074640000003</v>
      </c>
      <c r="AE33">
        <v>21.712535395200003</v>
      </c>
      <c r="AF33">
        <v>6.1515000000000013</v>
      </c>
      <c r="AG33">
        <v>25.763748480000007</v>
      </c>
      <c r="AH33">
        <v>67.171467599999986</v>
      </c>
      <c r="AI33">
        <v>28.73782224</v>
      </c>
      <c r="AJ33">
        <v>0</v>
      </c>
      <c r="AK33">
        <v>22.073040000000006</v>
      </c>
      <c r="AL33">
        <v>62.416799999999988</v>
      </c>
      <c r="AM33">
        <v>0</v>
      </c>
      <c r="AN33">
        <v>0</v>
      </c>
      <c r="AO33">
        <v>12.912479999999999</v>
      </c>
      <c r="AP33">
        <v>5.0635367999999996</v>
      </c>
      <c r="AQ33">
        <v>0</v>
      </c>
      <c r="AR33">
        <v>20.364825600000003</v>
      </c>
      <c r="AS33">
        <v>14.356727712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27.991468975873097</v>
      </c>
      <c r="BB33">
        <f t="shared" si="0"/>
        <v>892.78051342331219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160.78640343573548</v>
      </c>
      <c r="L34">
        <v>67.872196059148493</v>
      </c>
      <c r="M34">
        <v>31.890582959641257</v>
      </c>
      <c r="N34">
        <v>51.878874530690645</v>
      </c>
      <c r="O34">
        <v>73.285625156367274</v>
      </c>
      <c r="P34">
        <v>24.596794234592451</v>
      </c>
      <c r="Q34">
        <v>9.5842931442080364</v>
      </c>
      <c r="R34">
        <v>18.616576763990267</v>
      </c>
      <c r="S34">
        <v>11.591431184056271</v>
      </c>
      <c r="T34">
        <v>0</v>
      </c>
      <c r="U34">
        <v>51.763026420781991</v>
      </c>
      <c r="V34">
        <v>9.096881012658228</v>
      </c>
      <c r="W34">
        <v>10.191705433526012</v>
      </c>
      <c r="X34">
        <v>64.790125382427107</v>
      </c>
      <c r="Y34">
        <v>0</v>
      </c>
      <c r="Z34">
        <v>5.7568579199999999</v>
      </c>
      <c r="AA34">
        <v>6.205175712</v>
      </c>
      <c r="AB34">
        <v>11.568563136000002</v>
      </c>
      <c r="AC34">
        <v>8.5010146560000006</v>
      </c>
      <c r="AD34">
        <v>16.071074640000003</v>
      </c>
      <c r="AE34">
        <v>21.712535395200003</v>
      </c>
      <c r="AF34">
        <v>6.1515000000000013</v>
      </c>
      <c r="AG34">
        <v>25.763748480000007</v>
      </c>
      <c r="AH34">
        <v>67.171467599999986</v>
      </c>
      <c r="AI34">
        <v>6.1501176000000006</v>
      </c>
      <c r="AJ34">
        <v>0</v>
      </c>
      <c r="AK34">
        <v>22.073040000000006</v>
      </c>
      <c r="AL34">
        <v>62.416799999999988</v>
      </c>
      <c r="AM34">
        <v>0</v>
      </c>
      <c r="AN34">
        <v>0</v>
      </c>
      <c r="AO34">
        <v>12.912479999999999</v>
      </c>
      <c r="AP34">
        <v>5.0635367999999996</v>
      </c>
      <c r="AQ34">
        <v>0</v>
      </c>
      <c r="AR34">
        <v>20.364825600000003</v>
      </c>
      <c r="AS34">
        <v>14.356727712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27.304793596689379</v>
      </c>
      <c r="BB34">
        <f t="shared" si="0"/>
        <v>870.87918737233429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79.999199334846224</v>
      </c>
      <c r="L35">
        <v>65.809565719412902</v>
      </c>
      <c r="M35">
        <v>31.890582959641257</v>
      </c>
      <c r="N35">
        <v>51.878874530690645</v>
      </c>
      <c r="O35">
        <v>73.285625156367274</v>
      </c>
      <c r="P35">
        <v>24.596794234592451</v>
      </c>
      <c r="Q35">
        <v>9.5842931442080364</v>
      </c>
      <c r="R35">
        <v>18.616576763990267</v>
      </c>
      <c r="S35">
        <v>11.591431184056271</v>
      </c>
      <c r="T35">
        <v>0</v>
      </c>
      <c r="U35">
        <v>51.763026420781991</v>
      </c>
      <c r="V35">
        <v>9.096881012658228</v>
      </c>
      <c r="W35">
        <v>10.191705433526012</v>
      </c>
      <c r="X35">
        <v>64.790125382427107</v>
      </c>
      <c r="Y35">
        <v>0</v>
      </c>
      <c r="Z35">
        <v>5.7568579199999999</v>
      </c>
      <c r="AA35">
        <v>6.205175712</v>
      </c>
      <c r="AB35">
        <v>11.568563136000002</v>
      </c>
      <c r="AC35">
        <v>8.5010146560000006</v>
      </c>
      <c r="AD35">
        <v>16.071074640000003</v>
      </c>
      <c r="AE35">
        <v>21.712535395200003</v>
      </c>
      <c r="AF35">
        <v>6.1515000000000013</v>
      </c>
      <c r="AG35">
        <v>25.763748480000007</v>
      </c>
      <c r="AH35">
        <v>67.171467599999986</v>
      </c>
      <c r="AI35">
        <v>1.3977539999999999</v>
      </c>
      <c r="AJ35">
        <v>0</v>
      </c>
      <c r="AK35">
        <v>22.073040000000006</v>
      </c>
      <c r="AL35">
        <v>59.209269999999989</v>
      </c>
      <c r="AM35">
        <v>0</v>
      </c>
      <c r="AN35">
        <v>0</v>
      </c>
      <c r="AO35">
        <v>12.912479999999999</v>
      </c>
      <c r="AP35">
        <v>5.0635367999999996</v>
      </c>
      <c r="AQ35">
        <v>0</v>
      </c>
      <c r="AR35">
        <v>20.364825600000003</v>
      </c>
      <c r="AS35">
        <v>14.356727712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24.544177950271632</v>
      </c>
      <c r="BB35">
        <f t="shared" si="0"/>
        <v>782.83007497812696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79.999199334846224</v>
      </c>
      <c r="L36">
        <v>65.809565719412902</v>
      </c>
      <c r="M36">
        <v>31.890582959641257</v>
      </c>
      <c r="N36">
        <v>51.878874530690645</v>
      </c>
      <c r="O36">
        <v>73.285625156367274</v>
      </c>
      <c r="P36">
        <v>24.596794234592451</v>
      </c>
      <c r="Q36">
        <v>9.5796002411091017</v>
      </c>
      <c r="R36">
        <v>18.620486723973254</v>
      </c>
      <c r="S36">
        <v>11.590450406504067</v>
      </c>
      <c r="T36">
        <v>0</v>
      </c>
      <c r="U36">
        <v>51.763026420781991</v>
      </c>
      <c r="V36">
        <v>9.0978827977315699</v>
      </c>
      <c r="W36">
        <v>10.191705433526012</v>
      </c>
      <c r="X36">
        <v>64.790125382427107</v>
      </c>
      <c r="Y36">
        <v>0</v>
      </c>
      <c r="Z36">
        <v>5.7568579199999999</v>
      </c>
      <c r="AA36">
        <v>6.205175712</v>
      </c>
      <c r="AB36">
        <v>11.568563136000002</v>
      </c>
      <c r="AC36">
        <v>8.5010146560000006</v>
      </c>
      <c r="AD36">
        <v>16.071074640000003</v>
      </c>
      <c r="AE36">
        <v>21.712535395200003</v>
      </c>
      <c r="AF36">
        <v>6.1515000000000013</v>
      </c>
      <c r="AG36">
        <v>25.763748480000007</v>
      </c>
      <c r="AH36">
        <v>67.171467599999986</v>
      </c>
      <c r="AI36">
        <v>1.3977539999999999</v>
      </c>
      <c r="AJ36">
        <v>0</v>
      </c>
      <c r="AK36">
        <v>22.073040000000006</v>
      </c>
      <c r="AL36">
        <v>59.209269999999989</v>
      </c>
      <c r="AM36">
        <v>0</v>
      </c>
      <c r="AN36">
        <v>0</v>
      </c>
      <c r="AO36">
        <v>12.912479999999999</v>
      </c>
      <c r="AP36">
        <v>5.0635367999999996</v>
      </c>
      <c r="AQ36">
        <v>0</v>
      </c>
      <c r="AR36">
        <v>20.364825600000003</v>
      </c>
      <c r="AS36">
        <v>14.356727712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24.544154483013557</v>
      </c>
      <c r="BB36">
        <f t="shared" si="0"/>
        <v>782.82933650979032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80.000491110892838</v>
      </c>
      <c r="L37">
        <v>65.81067882256248</v>
      </c>
      <c r="M37">
        <v>31.890582959641257</v>
      </c>
      <c r="N37">
        <v>51.878874530690645</v>
      </c>
      <c r="O37">
        <v>73.285625156367274</v>
      </c>
      <c r="P37">
        <v>24.596794234592451</v>
      </c>
      <c r="Q37">
        <v>9.581538116932423</v>
      </c>
      <c r="R37">
        <v>18.615395266024301</v>
      </c>
      <c r="S37">
        <v>11.589763227513227</v>
      </c>
      <c r="T37">
        <v>0</v>
      </c>
      <c r="U37">
        <v>51.763026420781991</v>
      </c>
      <c r="V37">
        <v>9.1043285051067784</v>
      </c>
      <c r="W37">
        <v>10.191705433526012</v>
      </c>
      <c r="X37">
        <v>64.790125382427107</v>
      </c>
      <c r="Y37">
        <v>0</v>
      </c>
      <c r="Z37">
        <v>5.7568579199999999</v>
      </c>
      <c r="AA37">
        <v>6.205175712</v>
      </c>
      <c r="AB37">
        <v>11.568563136000002</v>
      </c>
      <c r="AC37">
        <v>8.5010146560000006</v>
      </c>
      <c r="AD37">
        <v>16.071074640000003</v>
      </c>
      <c r="AE37">
        <v>21.712535395200003</v>
      </c>
      <c r="AF37">
        <v>6.1515000000000013</v>
      </c>
      <c r="AG37">
        <v>25.763748480000007</v>
      </c>
      <c r="AH37">
        <v>67.171467599999986</v>
      </c>
      <c r="AI37">
        <v>1.3977539999999999</v>
      </c>
      <c r="AJ37">
        <v>0</v>
      </c>
      <c r="AK37">
        <v>22.073040000000006</v>
      </c>
      <c r="AL37">
        <v>59.209269999999989</v>
      </c>
      <c r="AM37">
        <v>0</v>
      </c>
      <c r="AN37">
        <v>0</v>
      </c>
      <c r="AO37">
        <v>12.912479999999999</v>
      </c>
      <c r="AP37">
        <v>5.0635367999999996</v>
      </c>
      <c r="AQ37">
        <v>0</v>
      </c>
      <c r="AR37">
        <v>20.364825600000003</v>
      </c>
      <c r="AS37">
        <v>13.588672319999999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24.520957900950464</v>
      </c>
      <c r="BB37">
        <f t="shared" si="0"/>
        <v>782.08948752530819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80.000491110892838</v>
      </c>
      <c r="L38">
        <v>65.81067882256248</v>
      </c>
      <c r="M38">
        <v>31.890582959641257</v>
      </c>
      <c r="N38">
        <v>51.878874530690645</v>
      </c>
      <c r="O38">
        <v>73.285625156367274</v>
      </c>
      <c r="P38">
        <v>24.596794234592451</v>
      </c>
      <c r="Q38">
        <v>9.581538116932423</v>
      </c>
      <c r="R38">
        <v>18.615395266024301</v>
      </c>
      <c r="S38">
        <v>11.589763227513227</v>
      </c>
      <c r="T38">
        <v>0</v>
      </c>
      <c r="U38">
        <v>51.763026420781991</v>
      </c>
      <c r="V38">
        <v>9.1043285051067784</v>
      </c>
      <c r="W38">
        <v>10.191705433526012</v>
      </c>
      <c r="X38">
        <v>64.790125382427107</v>
      </c>
      <c r="Y38">
        <v>0</v>
      </c>
      <c r="Z38">
        <v>5.7568579199999999</v>
      </c>
      <c r="AA38">
        <v>6.205175712</v>
      </c>
      <c r="AB38">
        <v>11.568563136000002</v>
      </c>
      <c r="AC38">
        <v>8.5010146560000006</v>
      </c>
      <c r="AD38">
        <v>16.071074640000003</v>
      </c>
      <c r="AE38">
        <v>21.712535395200003</v>
      </c>
      <c r="AF38">
        <v>6.1515000000000013</v>
      </c>
      <c r="AG38">
        <v>25.763748480000007</v>
      </c>
      <c r="AH38">
        <v>67.171467599999986</v>
      </c>
      <c r="AI38">
        <v>6.1501176000000006</v>
      </c>
      <c r="AJ38">
        <v>0</v>
      </c>
      <c r="AK38">
        <v>22.073040000000006</v>
      </c>
      <c r="AL38">
        <v>59.209269999999989</v>
      </c>
      <c r="AM38">
        <v>0</v>
      </c>
      <c r="AN38">
        <v>0</v>
      </c>
      <c r="AO38">
        <v>12.912479999999999</v>
      </c>
      <c r="AP38">
        <v>5.0635367999999996</v>
      </c>
      <c r="AQ38">
        <v>0</v>
      </c>
      <c r="AR38">
        <v>20.364825600000003</v>
      </c>
      <c r="AS38">
        <v>13.588672319999999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24.665429666550466</v>
      </c>
      <c r="BB38">
        <f t="shared" si="0"/>
        <v>786.69737935970829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80.000491110892838</v>
      </c>
      <c r="L39">
        <v>65.81067882256248</v>
      </c>
      <c r="M39">
        <v>31.890582959641257</v>
      </c>
      <c r="N39">
        <v>51.878874530690645</v>
      </c>
      <c r="O39">
        <v>73.285625156367274</v>
      </c>
      <c r="P39">
        <v>24.596794234592451</v>
      </c>
      <c r="Q39">
        <v>9.581538116932423</v>
      </c>
      <c r="R39">
        <v>18.615395266024301</v>
      </c>
      <c r="S39">
        <v>11.589763227513227</v>
      </c>
      <c r="T39">
        <v>0</v>
      </c>
      <c r="U39">
        <v>51.763026420781991</v>
      </c>
      <c r="V39">
        <v>9.1043285051067784</v>
      </c>
      <c r="W39">
        <v>10.191705433526012</v>
      </c>
      <c r="X39">
        <v>64.790125382427107</v>
      </c>
      <c r="Y39">
        <v>0</v>
      </c>
      <c r="Z39">
        <v>5.7568579199999999</v>
      </c>
      <c r="AA39">
        <v>0</v>
      </c>
      <c r="AB39">
        <v>11.568563136000002</v>
      </c>
      <c r="AC39">
        <v>8.5010146560000006</v>
      </c>
      <c r="AD39">
        <v>16.071074640000003</v>
      </c>
      <c r="AE39">
        <v>21.712535395200003</v>
      </c>
      <c r="AF39">
        <v>6.1515000000000013</v>
      </c>
      <c r="AG39">
        <v>25.763748480000007</v>
      </c>
      <c r="AH39">
        <v>67.171467599999986</v>
      </c>
      <c r="AI39">
        <v>6.1501176000000006</v>
      </c>
      <c r="AJ39">
        <v>0</v>
      </c>
      <c r="AK39">
        <v>22.073040000000006</v>
      </c>
      <c r="AL39">
        <v>59.209269999999989</v>
      </c>
      <c r="AM39">
        <v>0</v>
      </c>
      <c r="AN39">
        <v>0</v>
      </c>
      <c r="AO39">
        <v>12.912479999999999</v>
      </c>
      <c r="AP39">
        <v>5.0635367999999996</v>
      </c>
      <c r="AQ39">
        <v>0</v>
      </c>
      <c r="AR39">
        <v>22.546771200000002</v>
      </c>
      <c r="AS39">
        <v>13.588672319999999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24.543123446550464</v>
      </c>
      <c r="BB39">
        <f t="shared" si="0"/>
        <v>782.79645546770837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80.000491110892838</v>
      </c>
      <c r="L40">
        <v>65.81067882256248</v>
      </c>
      <c r="M40">
        <v>31.890582959641257</v>
      </c>
      <c r="N40">
        <v>51.878874530690645</v>
      </c>
      <c r="O40">
        <v>73.285625156367274</v>
      </c>
      <c r="P40">
        <v>24.596794234592451</v>
      </c>
      <c r="Q40">
        <v>9.581538116932423</v>
      </c>
      <c r="R40">
        <v>18.615395266024301</v>
      </c>
      <c r="S40">
        <v>11.589763227513227</v>
      </c>
      <c r="T40">
        <v>0</v>
      </c>
      <c r="U40">
        <v>51.763026420781991</v>
      </c>
      <c r="V40">
        <v>9.1043285051067784</v>
      </c>
      <c r="W40">
        <v>10.191705433526012</v>
      </c>
      <c r="X40">
        <v>64.790125382427107</v>
      </c>
      <c r="Y40">
        <v>0</v>
      </c>
      <c r="Z40">
        <v>5.7568579199999999</v>
      </c>
      <c r="AA40">
        <v>0</v>
      </c>
      <c r="AB40">
        <v>11.568563136000002</v>
      </c>
      <c r="AC40">
        <v>8.5010146560000006</v>
      </c>
      <c r="AD40">
        <v>16.071074640000003</v>
      </c>
      <c r="AE40">
        <v>21.712535395200003</v>
      </c>
      <c r="AF40">
        <v>6.1515000000000013</v>
      </c>
      <c r="AG40">
        <v>25.763748480000007</v>
      </c>
      <c r="AH40">
        <v>67.171467599999986</v>
      </c>
      <c r="AI40">
        <v>6.1501176000000006</v>
      </c>
      <c r="AJ40">
        <v>0</v>
      </c>
      <c r="AK40">
        <v>22.073040000000006</v>
      </c>
      <c r="AL40">
        <v>59.209269999999989</v>
      </c>
      <c r="AM40">
        <v>0</v>
      </c>
      <c r="AN40">
        <v>0</v>
      </c>
      <c r="AO40">
        <v>12.912479999999999</v>
      </c>
      <c r="AP40">
        <v>5.0635367999999996</v>
      </c>
      <c r="AQ40">
        <v>0</v>
      </c>
      <c r="AR40">
        <v>22.546771200000002</v>
      </c>
      <c r="AS40">
        <v>13.588672319999999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24.543123446550464</v>
      </c>
      <c r="BB40">
        <f t="shared" si="0"/>
        <v>782.79645546770837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160.78574364383257</v>
      </c>
      <c r="L41">
        <v>65.81067882256248</v>
      </c>
      <c r="M41">
        <v>31.890582959641257</v>
      </c>
      <c r="N41">
        <v>51.878874530690645</v>
      </c>
      <c r="O41">
        <v>73.285625156367274</v>
      </c>
      <c r="P41">
        <v>24.596794234592451</v>
      </c>
      <c r="Q41">
        <v>9.581538116932423</v>
      </c>
      <c r="R41">
        <v>18.615395266024301</v>
      </c>
      <c r="S41">
        <v>11.589763227513227</v>
      </c>
      <c r="T41">
        <v>0</v>
      </c>
      <c r="U41">
        <v>51.763026420781991</v>
      </c>
      <c r="V41">
        <v>9.1043285051067784</v>
      </c>
      <c r="W41">
        <v>10.189697105129508</v>
      </c>
      <c r="X41">
        <v>64.788134004510312</v>
      </c>
      <c r="Y41">
        <v>0</v>
      </c>
      <c r="Z41">
        <v>5.7568579199999999</v>
      </c>
      <c r="AA41">
        <v>0</v>
      </c>
      <c r="AB41">
        <v>11.568563136000002</v>
      </c>
      <c r="AC41">
        <v>8.5010146560000006</v>
      </c>
      <c r="AD41">
        <v>16.071074640000003</v>
      </c>
      <c r="AE41">
        <v>21.712535395200003</v>
      </c>
      <c r="AF41">
        <v>6.1515000000000013</v>
      </c>
      <c r="AG41">
        <v>25.763748480000007</v>
      </c>
      <c r="AH41">
        <v>67.171467599999986</v>
      </c>
      <c r="AI41">
        <v>6.1501176000000006</v>
      </c>
      <c r="AJ41">
        <v>0</v>
      </c>
      <c r="AK41">
        <v>22.073040000000006</v>
      </c>
      <c r="AL41">
        <v>59.209269999999989</v>
      </c>
      <c r="AM41">
        <v>0</v>
      </c>
      <c r="AN41">
        <v>0</v>
      </c>
      <c r="AO41">
        <v>12.654230400000003</v>
      </c>
      <c r="AP41">
        <v>5.0635367999999996</v>
      </c>
      <c r="AQ41">
        <v>0</v>
      </c>
      <c r="AR41">
        <v>20.607264000000004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26.944849685490464</v>
      </c>
      <c r="BB41">
        <f t="shared" si="0"/>
        <v>859.39888354899483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160.78574364383257</v>
      </c>
      <c r="L42">
        <v>65.81067882256248</v>
      </c>
      <c r="M42">
        <v>31.890582959641257</v>
      </c>
      <c r="N42">
        <v>51.878874530690645</v>
      </c>
      <c r="O42">
        <v>73.285625156367274</v>
      </c>
      <c r="P42">
        <v>24.596794234592451</v>
      </c>
      <c r="Q42">
        <v>9.581538116932423</v>
      </c>
      <c r="R42">
        <v>18.615395266024301</v>
      </c>
      <c r="S42">
        <v>11.589763227513227</v>
      </c>
      <c r="T42">
        <v>0</v>
      </c>
      <c r="U42">
        <v>51.763026420781991</v>
      </c>
      <c r="V42">
        <v>9.1043285051067784</v>
      </c>
      <c r="W42">
        <v>10.189697105129508</v>
      </c>
      <c r="X42">
        <v>64.788134004510312</v>
      </c>
      <c r="Y42">
        <v>0</v>
      </c>
      <c r="Z42">
        <v>5.7568579199999999</v>
      </c>
      <c r="AA42">
        <v>0</v>
      </c>
      <c r="AB42">
        <v>11.568563136000002</v>
      </c>
      <c r="AC42">
        <v>8.5010146560000006</v>
      </c>
      <c r="AD42">
        <v>16.071074640000003</v>
      </c>
      <c r="AE42">
        <v>21.712535395200003</v>
      </c>
      <c r="AF42">
        <v>6.1515000000000013</v>
      </c>
      <c r="AG42">
        <v>25.763748480000007</v>
      </c>
      <c r="AH42">
        <v>67.171467599999986</v>
      </c>
      <c r="AI42">
        <v>6.1501176000000006</v>
      </c>
      <c r="AJ42">
        <v>0</v>
      </c>
      <c r="AK42">
        <v>22.073040000000006</v>
      </c>
      <c r="AL42">
        <v>59.209269999999989</v>
      </c>
      <c r="AM42">
        <v>0</v>
      </c>
      <c r="AN42">
        <v>0</v>
      </c>
      <c r="AO42">
        <v>12.654230400000003</v>
      </c>
      <c r="AP42">
        <v>5.0635367999999996</v>
      </c>
      <c r="AQ42">
        <v>0</v>
      </c>
      <c r="AR42">
        <v>20.607264000000004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26.944849685490464</v>
      </c>
      <c r="BB42">
        <f t="shared" si="0"/>
        <v>859.39888354899483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160.78574364383257</v>
      </c>
      <c r="L43">
        <v>65.81067882256248</v>
      </c>
      <c r="M43">
        <v>31.890582959641257</v>
      </c>
      <c r="N43">
        <v>51.878874530690645</v>
      </c>
      <c r="O43">
        <v>73.285625156367274</v>
      </c>
      <c r="P43">
        <v>24.596794234592451</v>
      </c>
      <c r="Q43">
        <v>9.581538116932423</v>
      </c>
      <c r="R43">
        <v>18.615395266024301</v>
      </c>
      <c r="S43">
        <v>11.589763227513227</v>
      </c>
      <c r="T43">
        <v>0</v>
      </c>
      <c r="U43">
        <v>51.763026420781991</v>
      </c>
      <c r="V43">
        <v>9.1043285051067784</v>
      </c>
      <c r="W43">
        <v>10.189697105129508</v>
      </c>
      <c r="X43">
        <v>64.788134004510312</v>
      </c>
      <c r="Y43">
        <v>0</v>
      </c>
      <c r="Z43">
        <v>5.7568579199999999</v>
      </c>
      <c r="AA43">
        <v>0</v>
      </c>
      <c r="AB43">
        <v>11.568563136000002</v>
      </c>
      <c r="AC43">
        <v>8.5010146560000006</v>
      </c>
      <c r="AD43">
        <v>16.071074640000003</v>
      </c>
      <c r="AE43">
        <v>21.712535395200003</v>
      </c>
      <c r="AF43">
        <v>6.1515000000000013</v>
      </c>
      <c r="AG43">
        <v>25.763748480000007</v>
      </c>
      <c r="AH43">
        <v>67.171467599999986</v>
      </c>
      <c r="AI43">
        <v>6.1501176000000006</v>
      </c>
      <c r="AJ43">
        <v>0</v>
      </c>
      <c r="AK43">
        <v>22.073040000000006</v>
      </c>
      <c r="AL43">
        <v>59.209269999999989</v>
      </c>
      <c r="AM43">
        <v>0</v>
      </c>
      <c r="AN43">
        <v>0</v>
      </c>
      <c r="AO43">
        <v>12.654230400000003</v>
      </c>
      <c r="AP43">
        <v>5.0635367999999996</v>
      </c>
      <c r="AQ43">
        <v>0</v>
      </c>
      <c r="AR43">
        <v>20.607264000000004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26.944849685490464</v>
      </c>
      <c r="BB43">
        <f t="shared" si="0"/>
        <v>859.39888354899483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160.78574364383257</v>
      </c>
      <c r="L44">
        <v>65.81067882256248</v>
      </c>
      <c r="M44">
        <v>31.890582959641257</v>
      </c>
      <c r="N44">
        <v>51.878874530690645</v>
      </c>
      <c r="O44">
        <v>73.285625156367274</v>
      </c>
      <c r="P44">
        <v>24.596794234592451</v>
      </c>
      <c r="Q44">
        <v>9.581538116932423</v>
      </c>
      <c r="R44">
        <v>18.615395266024301</v>
      </c>
      <c r="S44">
        <v>11.589763227513227</v>
      </c>
      <c r="T44">
        <v>0</v>
      </c>
      <c r="U44">
        <v>51.763026420781991</v>
      </c>
      <c r="V44">
        <v>9.1043285051067784</v>
      </c>
      <c r="W44">
        <v>10.189697105129508</v>
      </c>
      <c r="X44">
        <v>64.789603980187536</v>
      </c>
      <c r="Y44">
        <v>0</v>
      </c>
      <c r="Z44">
        <v>5.7568579199999999</v>
      </c>
      <c r="AA44">
        <v>0</v>
      </c>
      <c r="AB44">
        <v>11.568563136000002</v>
      </c>
      <c r="AC44">
        <v>8.5010146560000006</v>
      </c>
      <c r="AD44">
        <v>16.071074640000003</v>
      </c>
      <c r="AE44">
        <v>21.712535395200003</v>
      </c>
      <c r="AF44">
        <v>6.1515000000000013</v>
      </c>
      <c r="AG44">
        <v>25.763748480000007</v>
      </c>
      <c r="AH44">
        <v>67.171467599999986</v>
      </c>
      <c r="AI44">
        <v>6.1501176000000006</v>
      </c>
      <c r="AJ44">
        <v>0</v>
      </c>
      <c r="AK44">
        <v>22.073040000000006</v>
      </c>
      <c r="AL44">
        <v>59.209269999999989</v>
      </c>
      <c r="AM44">
        <v>0</v>
      </c>
      <c r="AN44">
        <v>0</v>
      </c>
      <c r="AO44">
        <v>12.654230400000003</v>
      </c>
      <c r="AP44">
        <v>5.0635367999999996</v>
      </c>
      <c r="AQ44">
        <v>0</v>
      </c>
      <c r="AR44">
        <v>20.607264000000004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26.944894371702485</v>
      </c>
      <c r="BB44">
        <f t="shared" si="0"/>
        <v>859.40030883845998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160.78574364383257</v>
      </c>
      <c r="L45">
        <v>65.81067882256248</v>
      </c>
      <c r="M45">
        <v>31.890582959641257</v>
      </c>
      <c r="N45">
        <v>51.878874530690645</v>
      </c>
      <c r="O45">
        <v>73.285625156367274</v>
      </c>
      <c r="P45">
        <v>24.596794234592451</v>
      </c>
      <c r="Q45">
        <v>9.581538116932423</v>
      </c>
      <c r="R45">
        <v>18.615395266024301</v>
      </c>
      <c r="S45">
        <v>11.589763227513227</v>
      </c>
      <c r="T45">
        <v>0</v>
      </c>
      <c r="U45">
        <v>51.763026420781991</v>
      </c>
      <c r="V45">
        <v>9.1043285051067784</v>
      </c>
      <c r="W45">
        <v>10.189697105129508</v>
      </c>
      <c r="X45">
        <v>64.788134004510312</v>
      </c>
      <c r="Y45">
        <v>0</v>
      </c>
      <c r="Z45">
        <v>5.7568579199999999</v>
      </c>
      <c r="AA45">
        <v>0</v>
      </c>
      <c r="AB45">
        <v>11.568563136000002</v>
      </c>
      <c r="AC45">
        <v>8.5010146560000006</v>
      </c>
      <c r="AD45">
        <v>16.071074640000003</v>
      </c>
      <c r="AE45">
        <v>21.712535395200003</v>
      </c>
      <c r="AF45">
        <v>6.1515000000000013</v>
      </c>
      <c r="AG45">
        <v>25.763748480000007</v>
      </c>
      <c r="AH45">
        <v>67.171467599999986</v>
      </c>
      <c r="AI45">
        <v>6.1501176000000006</v>
      </c>
      <c r="AJ45">
        <v>0</v>
      </c>
      <c r="AK45">
        <v>22.073040000000006</v>
      </c>
      <c r="AL45">
        <v>59.209269999999989</v>
      </c>
      <c r="AM45">
        <v>0</v>
      </c>
      <c r="AN45">
        <v>0</v>
      </c>
      <c r="AO45">
        <v>12.654230400000003</v>
      </c>
      <c r="AP45">
        <v>5.0635367999999996</v>
      </c>
      <c r="AQ45">
        <v>0</v>
      </c>
      <c r="AR45">
        <v>20.607264000000004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26.944849685490464</v>
      </c>
      <c r="BB45">
        <f t="shared" si="0"/>
        <v>859.39888354899483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160.78574364383257</v>
      </c>
      <c r="L46">
        <v>65.81067882256248</v>
      </c>
      <c r="M46">
        <v>31.890582959641257</v>
      </c>
      <c r="N46">
        <v>51.878874530690645</v>
      </c>
      <c r="O46">
        <v>73.285625156367274</v>
      </c>
      <c r="P46">
        <v>24.596794234592451</v>
      </c>
      <c r="Q46">
        <v>9.581538116932423</v>
      </c>
      <c r="R46">
        <v>18.615395266024301</v>
      </c>
      <c r="S46">
        <v>11.589763227513227</v>
      </c>
      <c r="T46">
        <v>0</v>
      </c>
      <c r="U46">
        <v>51.763026420781991</v>
      </c>
      <c r="V46">
        <v>9.1040012286689418</v>
      </c>
      <c r="W46">
        <v>10.189697105129508</v>
      </c>
      <c r="X46">
        <v>64.788134004510312</v>
      </c>
      <c r="Y46">
        <v>0</v>
      </c>
      <c r="Z46">
        <v>5.7568579199999999</v>
      </c>
      <c r="AA46">
        <v>0</v>
      </c>
      <c r="AB46">
        <v>11.568563136000002</v>
      </c>
      <c r="AC46">
        <v>8.5010146560000006</v>
      </c>
      <c r="AD46">
        <v>16.071074640000003</v>
      </c>
      <c r="AE46">
        <v>21.712535395200003</v>
      </c>
      <c r="AF46">
        <v>6.1515000000000013</v>
      </c>
      <c r="AG46">
        <v>25.763748480000007</v>
      </c>
      <c r="AH46">
        <v>67.171467599999986</v>
      </c>
      <c r="AI46">
        <v>6.1501176000000006</v>
      </c>
      <c r="AJ46">
        <v>0</v>
      </c>
      <c r="AK46">
        <v>22.073040000000006</v>
      </c>
      <c r="AL46">
        <v>59.209269999999989</v>
      </c>
      <c r="AM46">
        <v>0</v>
      </c>
      <c r="AN46">
        <v>0</v>
      </c>
      <c r="AO46">
        <v>12.654230400000003</v>
      </c>
      <c r="AP46">
        <v>5.0635367999999996</v>
      </c>
      <c r="AQ46">
        <v>0</v>
      </c>
      <c r="AR46">
        <v>20.607264000000004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26.944839701544414</v>
      </c>
      <c r="BB46">
        <f t="shared" si="0"/>
        <v>859.39856625650305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160.78574364383257</v>
      </c>
      <c r="L47">
        <v>65.81067882256248</v>
      </c>
      <c r="M47">
        <v>31.890582959641257</v>
      </c>
      <c r="N47">
        <v>51.878874530690645</v>
      </c>
      <c r="O47">
        <v>73.285625156367274</v>
      </c>
      <c r="P47">
        <v>24.596794234592451</v>
      </c>
      <c r="Q47">
        <v>9.5823833521444683</v>
      </c>
      <c r="R47">
        <v>18.615402798451921</v>
      </c>
      <c r="S47">
        <v>11.591149786019972</v>
      </c>
      <c r="T47">
        <v>0</v>
      </c>
      <c r="U47">
        <v>51.763026420781991</v>
      </c>
      <c r="V47">
        <v>9.1040012286689418</v>
      </c>
      <c r="W47">
        <v>10.189697105129508</v>
      </c>
      <c r="X47">
        <v>64.788134004510312</v>
      </c>
      <c r="Y47">
        <v>0</v>
      </c>
      <c r="Z47">
        <v>5.7568579199999999</v>
      </c>
      <c r="AA47">
        <v>0</v>
      </c>
      <c r="AB47">
        <v>11.568563136000002</v>
      </c>
      <c r="AC47">
        <v>8.5010146560000006</v>
      </c>
      <c r="AD47">
        <v>16.071074640000003</v>
      </c>
      <c r="AE47">
        <v>21.712535395200003</v>
      </c>
      <c r="AF47">
        <v>6.1515000000000013</v>
      </c>
      <c r="AG47">
        <v>25.763748480000007</v>
      </c>
      <c r="AH47">
        <v>67.171467599999986</v>
      </c>
      <c r="AI47">
        <v>1.3977539999999999</v>
      </c>
      <c r="AJ47">
        <v>0</v>
      </c>
      <c r="AK47">
        <v>22.073040000000006</v>
      </c>
      <c r="AL47">
        <v>59.209269999999989</v>
      </c>
      <c r="AM47">
        <v>0</v>
      </c>
      <c r="AN47">
        <v>0</v>
      </c>
      <c r="AO47">
        <v>12.654230400000003</v>
      </c>
      <c r="AP47">
        <v>5.0635367999999996</v>
      </c>
      <c r="AQ47">
        <v>0</v>
      </c>
      <c r="AR47">
        <v>16.970688000000003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26.689884493377583</v>
      </c>
      <c r="BB47">
        <f t="shared" si="0"/>
        <v>851.26682119081613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160.78574364383257</v>
      </c>
      <c r="L48">
        <v>65.81067882256248</v>
      </c>
      <c r="M48">
        <v>31.890582959641257</v>
      </c>
      <c r="N48">
        <v>51.878874530690645</v>
      </c>
      <c r="O48">
        <v>73.285625156367274</v>
      </c>
      <c r="P48">
        <v>24.596794234592451</v>
      </c>
      <c r="Q48">
        <v>9.5823833521444683</v>
      </c>
      <c r="R48">
        <v>18.615402798451921</v>
      </c>
      <c r="S48">
        <v>11.591149786019972</v>
      </c>
      <c r="T48">
        <v>0</v>
      </c>
      <c r="U48">
        <v>51.763026420781991</v>
      </c>
      <c r="V48">
        <v>9.1040012286689418</v>
      </c>
      <c r="W48">
        <v>10.189697105129508</v>
      </c>
      <c r="X48">
        <v>64.788134004510312</v>
      </c>
      <c r="Y48">
        <v>0</v>
      </c>
      <c r="Z48">
        <v>5.7568579199999999</v>
      </c>
      <c r="AA48">
        <v>0</v>
      </c>
      <c r="AB48">
        <v>11.568563136000002</v>
      </c>
      <c r="AC48">
        <v>8.5010146560000006</v>
      </c>
      <c r="AD48">
        <v>16.071074640000003</v>
      </c>
      <c r="AE48">
        <v>21.712535395200003</v>
      </c>
      <c r="AF48">
        <v>6.1515000000000013</v>
      </c>
      <c r="AG48">
        <v>25.763748480000007</v>
      </c>
      <c r="AH48">
        <v>67.171467599999986</v>
      </c>
      <c r="AI48">
        <v>1.3977539999999999</v>
      </c>
      <c r="AJ48">
        <v>0</v>
      </c>
      <c r="AK48">
        <v>22.073040000000006</v>
      </c>
      <c r="AL48">
        <v>59.209269999999989</v>
      </c>
      <c r="AM48">
        <v>0</v>
      </c>
      <c r="AN48">
        <v>0</v>
      </c>
      <c r="AO48">
        <v>12.654230400000003</v>
      </c>
      <c r="AP48">
        <v>5.0635367999999996</v>
      </c>
      <c r="AQ48">
        <v>0</v>
      </c>
      <c r="AR48">
        <v>16.970688000000003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26.689884493377583</v>
      </c>
      <c r="BB48">
        <f t="shared" si="0"/>
        <v>851.26682119081613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141.6695</v>
      </c>
      <c r="L49">
        <v>63.810009186391895</v>
      </c>
      <c r="M49">
        <v>31.890582959641257</v>
      </c>
      <c r="N49">
        <v>51.878874530690645</v>
      </c>
      <c r="O49">
        <v>73.285625156367274</v>
      </c>
      <c r="P49">
        <v>24.596794234592451</v>
      </c>
      <c r="Q49">
        <v>9.5823833521444683</v>
      </c>
      <c r="R49">
        <v>18.615402798451921</v>
      </c>
      <c r="S49">
        <v>11.591149786019972</v>
      </c>
      <c r="T49">
        <v>0</v>
      </c>
      <c r="U49">
        <v>51.763026420781991</v>
      </c>
      <c r="V49">
        <v>9.1040012286689418</v>
      </c>
      <c r="W49">
        <v>10.189697105129508</v>
      </c>
      <c r="X49">
        <v>64.788134004510312</v>
      </c>
      <c r="Y49">
        <v>0</v>
      </c>
      <c r="Z49">
        <v>5.7568579199999999</v>
      </c>
      <c r="AA49">
        <v>0</v>
      </c>
      <c r="AB49">
        <v>11.568563136000002</v>
      </c>
      <c r="AC49">
        <v>8.5010146560000006</v>
      </c>
      <c r="AD49">
        <v>16.071074640000003</v>
      </c>
      <c r="AE49">
        <v>21.712535395200003</v>
      </c>
      <c r="AF49">
        <v>6.1515000000000013</v>
      </c>
      <c r="AG49">
        <v>25.763748480000007</v>
      </c>
      <c r="AH49">
        <v>67.171467599999986</v>
      </c>
      <c r="AI49">
        <v>1.3977539999999999</v>
      </c>
      <c r="AJ49">
        <v>0</v>
      </c>
      <c r="AK49">
        <v>22.073040000000006</v>
      </c>
      <c r="AL49">
        <v>59.209269999999989</v>
      </c>
      <c r="AM49">
        <v>0</v>
      </c>
      <c r="AN49">
        <v>0</v>
      </c>
      <c r="AO49">
        <v>12.654230400000003</v>
      </c>
      <c r="AP49">
        <v>5.0635367999999996</v>
      </c>
      <c r="AQ49">
        <v>0</v>
      </c>
      <c r="AR49">
        <v>19.395072000000003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26.12163174173557</v>
      </c>
      <c r="BB49">
        <f t="shared" si="0"/>
        <v>833.14254466245507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117.07986062717772</v>
      </c>
      <c r="L50">
        <v>63.810009186391895</v>
      </c>
      <c r="M50">
        <v>31.890582959641257</v>
      </c>
      <c r="N50">
        <v>51.878874530690645</v>
      </c>
      <c r="O50">
        <v>73.285625156367274</v>
      </c>
      <c r="P50">
        <v>24.596794234592451</v>
      </c>
      <c r="Q50">
        <v>9.5823833521444683</v>
      </c>
      <c r="R50">
        <v>18.615402798451921</v>
      </c>
      <c r="S50">
        <v>11.591149786019972</v>
      </c>
      <c r="T50">
        <v>0</v>
      </c>
      <c r="U50">
        <v>51.763026420781991</v>
      </c>
      <c r="V50">
        <v>9.1040012286689418</v>
      </c>
      <c r="W50">
        <v>10.189697105129508</v>
      </c>
      <c r="X50">
        <v>64.788134004510312</v>
      </c>
      <c r="Y50">
        <v>0</v>
      </c>
      <c r="Z50">
        <v>5.7568579199999999</v>
      </c>
      <c r="AA50">
        <v>0</v>
      </c>
      <c r="AB50">
        <v>11.568563136000002</v>
      </c>
      <c r="AC50">
        <v>8.5010146560000006</v>
      </c>
      <c r="AD50">
        <v>16.071074640000003</v>
      </c>
      <c r="AE50">
        <v>21.712535395200003</v>
      </c>
      <c r="AF50">
        <v>6.1515000000000013</v>
      </c>
      <c r="AG50">
        <v>25.763748480000007</v>
      </c>
      <c r="AH50">
        <v>67.171467599999986</v>
      </c>
      <c r="AI50">
        <v>1.3977539999999999</v>
      </c>
      <c r="AJ50">
        <v>0</v>
      </c>
      <c r="AK50">
        <v>22.073040000000006</v>
      </c>
      <c r="AL50">
        <v>59.209269999999989</v>
      </c>
      <c r="AM50">
        <v>0</v>
      </c>
      <c r="AN50">
        <v>0</v>
      </c>
      <c r="AO50">
        <v>12.654230400000003</v>
      </c>
      <c r="AP50">
        <v>5.0635367999999996</v>
      </c>
      <c r="AQ50">
        <v>0</v>
      </c>
      <c r="AR50">
        <v>19.395072000000003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25.374106704801775</v>
      </c>
      <c r="BB50">
        <f t="shared" si="0"/>
        <v>809.30043032656658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90.752101590059951</v>
      </c>
      <c r="L51">
        <v>63.810205014643898</v>
      </c>
      <c r="M51">
        <v>31.890582959641257</v>
      </c>
      <c r="N51">
        <v>51.878874530690645</v>
      </c>
      <c r="O51">
        <v>73.285625156367274</v>
      </c>
      <c r="P51">
        <v>24.82255809656758</v>
      </c>
      <c r="Q51">
        <v>9.5823833521444683</v>
      </c>
      <c r="R51">
        <v>18.615402798451921</v>
      </c>
      <c r="S51">
        <v>11.591149786019972</v>
      </c>
      <c r="T51">
        <v>0</v>
      </c>
      <c r="U51">
        <v>51.763026420781991</v>
      </c>
      <c r="V51">
        <v>9.1040012286689418</v>
      </c>
      <c r="W51">
        <v>10.191705433526012</v>
      </c>
      <c r="X51">
        <v>64.787885588420394</v>
      </c>
      <c r="Y51">
        <v>0</v>
      </c>
      <c r="Z51">
        <v>5.7568579199999999</v>
      </c>
      <c r="AA51">
        <v>0</v>
      </c>
      <c r="AB51">
        <v>11.568563136000002</v>
      </c>
      <c r="AC51">
        <v>8.5010146560000006</v>
      </c>
      <c r="AD51">
        <v>16.071074640000003</v>
      </c>
      <c r="AE51">
        <v>21.712535395200003</v>
      </c>
      <c r="AF51">
        <v>6.1515000000000013</v>
      </c>
      <c r="AG51">
        <v>25.763748480000007</v>
      </c>
      <c r="AH51">
        <v>67.171467599999986</v>
      </c>
      <c r="AI51">
        <v>6.1501176000000006</v>
      </c>
      <c r="AJ51">
        <v>0</v>
      </c>
      <c r="AK51">
        <v>22.073040000000006</v>
      </c>
      <c r="AL51">
        <v>59.209269999999989</v>
      </c>
      <c r="AM51">
        <v>0</v>
      </c>
      <c r="AN51">
        <v>0</v>
      </c>
      <c r="AO51">
        <v>12.654230400000003</v>
      </c>
      <c r="AP51">
        <v>5.0635367999999996</v>
      </c>
      <c r="AQ51">
        <v>0</v>
      </c>
      <c r="AR51">
        <v>19.395072000000003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24.725137109936746</v>
      </c>
      <c r="BB51">
        <f t="shared" si="0"/>
        <v>788.60172408684753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108.41368579639995</v>
      </c>
      <c r="L52">
        <v>63.810169611005492</v>
      </c>
      <c r="M52">
        <v>31.890582959641257</v>
      </c>
      <c r="N52">
        <v>51.878874530690645</v>
      </c>
      <c r="O52">
        <v>73.285625156367274</v>
      </c>
      <c r="P52">
        <v>24.82255809656758</v>
      </c>
      <c r="Q52">
        <v>9.5823833521444683</v>
      </c>
      <c r="R52">
        <v>18.615402798451921</v>
      </c>
      <c r="S52">
        <v>11.591149786019972</v>
      </c>
      <c r="T52">
        <v>0</v>
      </c>
      <c r="U52">
        <v>51.763026420781991</v>
      </c>
      <c r="V52">
        <v>9.1040012286689418</v>
      </c>
      <c r="W52">
        <v>10.191705433526012</v>
      </c>
      <c r="X52">
        <v>64.787885588420394</v>
      </c>
      <c r="Y52">
        <v>0</v>
      </c>
      <c r="Z52">
        <v>5.7568579199999999</v>
      </c>
      <c r="AA52">
        <v>0</v>
      </c>
      <c r="AB52">
        <v>11.568563136000002</v>
      </c>
      <c r="AC52">
        <v>8.5010146560000006</v>
      </c>
      <c r="AD52">
        <v>16.071074640000003</v>
      </c>
      <c r="AE52">
        <v>21.712535395200003</v>
      </c>
      <c r="AF52">
        <v>6.1515000000000013</v>
      </c>
      <c r="AG52">
        <v>25.763748480000007</v>
      </c>
      <c r="AH52">
        <v>67.171467599999986</v>
      </c>
      <c r="AI52">
        <v>6.1501176000000006</v>
      </c>
      <c r="AJ52">
        <v>0</v>
      </c>
      <c r="AK52">
        <v>22.073040000000006</v>
      </c>
      <c r="AL52">
        <v>59.209269999999989</v>
      </c>
      <c r="AM52">
        <v>0</v>
      </c>
      <c r="AN52">
        <v>0</v>
      </c>
      <c r="AO52">
        <v>12.654230400000003</v>
      </c>
      <c r="AP52">
        <v>5.0635367999999996</v>
      </c>
      <c r="AQ52">
        <v>0</v>
      </c>
      <c r="AR52">
        <v>19.395072000000003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25.262048189878115</v>
      </c>
      <c r="BB52">
        <f t="shared" si="0"/>
        <v>805.72636180960785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136.98333226613303</v>
      </c>
      <c r="L53">
        <v>63.810417418772559</v>
      </c>
      <c r="M53">
        <v>31.890582959641257</v>
      </c>
      <c r="N53">
        <v>51.878874530690645</v>
      </c>
      <c r="O53">
        <v>73.285625156367274</v>
      </c>
      <c r="P53">
        <v>24.82255809656758</v>
      </c>
      <c r="Q53">
        <v>9.5823833521444683</v>
      </c>
      <c r="R53">
        <v>18.615402798451921</v>
      </c>
      <c r="S53">
        <v>11.591149786019972</v>
      </c>
      <c r="T53">
        <v>0</v>
      </c>
      <c r="U53">
        <v>51.763026420781991</v>
      </c>
      <c r="V53">
        <v>9.1040012286689418</v>
      </c>
      <c r="W53">
        <v>10.191705433526012</v>
      </c>
      <c r="X53">
        <v>64.787885588420394</v>
      </c>
      <c r="Y53">
        <v>0</v>
      </c>
      <c r="Z53">
        <v>5.7568579199999999</v>
      </c>
      <c r="AA53">
        <v>0</v>
      </c>
      <c r="AB53">
        <v>11.568563136000002</v>
      </c>
      <c r="AC53">
        <v>8.5010146560000006</v>
      </c>
      <c r="AD53">
        <v>16.071074640000003</v>
      </c>
      <c r="AE53">
        <v>21.712535395200003</v>
      </c>
      <c r="AF53">
        <v>6.1515000000000013</v>
      </c>
      <c r="AG53">
        <v>25.763748480000007</v>
      </c>
      <c r="AH53">
        <v>67.171467599999986</v>
      </c>
      <c r="AI53">
        <v>6.1501176000000006</v>
      </c>
      <c r="AJ53">
        <v>0</v>
      </c>
      <c r="AK53">
        <v>22.073040000000006</v>
      </c>
      <c r="AL53">
        <v>59.209269999999989</v>
      </c>
      <c r="AM53">
        <v>0</v>
      </c>
      <c r="AN53">
        <v>0</v>
      </c>
      <c r="AO53">
        <v>12.654230400000003</v>
      </c>
      <c r="AP53">
        <v>5.0635367999999996</v>
      </c>
      <c r="AQ53">
        <v>0</v>
      </c>
      <c r="AR53">
        <v>22.546771200000002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26.226384451653885</v>
      </c>
      <c r="BB53">
        <f t="shared" si="0"/>
        <v>836.48361902533213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109.26280841852073</v>
      </c>
      <c r="L54">
        <v>63.810048007119114</v>
      </c>
      <c r="M54">
        <v>31.890582959641257</v>
      </c>
      <c r="N54">
        <v>51.878874530690645</v>
      </c>
      <c r="O54">
        <v>73.285625156367274</v>
      </c>
      <c r="P54">
        <v>24.82255809656758</v>
      </c>
      <c r="Q54">
        <v>9.5823833521444683</v>
      </c>
      <c r="R54">
        <v>18.615402798451921</v>
      </c>
      <c r="S54">
        <v>11.591149786019972</v>
      </c>
      <c r="T54">
        <v>0</v>
      </c>
      <c r="U54">
        <v>51.763026420781991</v>
      </c>
      <c r="V54">
        <v>9.1040012286689418</v>
      </c>
      <c r="W54">
        <v>10.191705433526012</v>
      </c>
      <c r="X54">
        <v>64.787885588420394</v>
      </c>
      <c r="Y54">
        <v>0</v>
      </c>
      <c r="Z54">
        <v>5.7568579199999999</v>
      </c>
      <c r="AA54">
        <v>0</v>
      </c>
      <c r="AB54">
        <v>11.568563136000002</v>
      </c>
      <c r="AC54">
        <v>8.5010146560000006</v>
      </c>
      <c r="AD54">
        <v>16.071074640000003</v>
      </c>
      <c r="AE54">
        <v>21.712535395200003</v>
      </c>
      <c r="AF54">
        <v>6.1515000000000013</v>
      </c>
      <c r="AG54">
        <v>25.763748480000007</v>
      </c>
      <c r="AH54">
        <v>67.171467599999986</v>
      </c>
      <c r="AI54">
        <v>6.1501176000000006</v>
      </c>
      <c r="AJ54">
        <v>0</v>
      </c>
      <c r="AK54">
        <v>22.073040000000006</v>
      </c>
      <c r="AL54">
        <v>59.209269999999989</v>
      </c>
      <c r="AM54">
        <v>0</v>
      </c>
      <c r="AN54">
        <v>0</v>
      </c>
      <c r="AO54">
        <v>12.654230400000003</v>
      </c>
      <c r="AP54">
        <v>5.0635367999999996</v>
      </c>
      <c r="AQ54">
        <v>0</v>
      </c>
      <c r="AR54">
        <v>22.546771200000002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25.38366930068085</v>
      </c>
      <c r="BB54">
        <f t="shared" si="0"/>
        <v>809.60544091703946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60.001213297743263</v>
      </c>
      <c r="L55">
        <v>58.00286657942295</v>
      </c>
      <c r="M55">
        <v>31.890582959641257</v>
      </c>
      <c r="N55">
        <v>51.878874530690645</v>
      </c>
      <c r="O55">
        <v>73.285625156367274</v>
      </c>
      <c r="P55">
        <v>24.82255809656758</v>
      </c>
      <c r="Q55">
        <v>9.5823833521444683</v>
      </c>
      <c r="R55">
        <v>18.615402798451921</v>
      </c>
      <c r="S55">
        <v>11.591149786019972</v>
      </c>
      <c r="T55">
        <v>0</v>
      </c>
      <c r="U55">
        <v>51.763026420781991</v>
      </c>
      <c r="V55">
        <v>9.1040012286689418</v>
      </c>
      <c r="W55">
        <v>10.191705433526012</v>
      </c>
      <c r="X55">
        <v>64.787885588420394</v>
      </c>
      <c r="Y55">
        <v>0</v>
      </c>
      <c r="Z55">
        <v>5.7568579199999999</v>
      </c>
      <c r="AA55">
        <v>0</v>
      </c>
      <c r="AB55">
        <v>11.568563136000002</v>
      </c>
      <c r="AC55">
        <v>8.5010146560000006</v>
      </c>
      <c r="AD55">
        <v>16.071074640000003</v>
      </c>
      <c r="AE55">
        <v>21.712535395200003</v>
      </c>
      <c r="AF55">
        <v>6.1515000000000013</v>
      </c>
      <c r="AG55">
        <v>25.763748480000007</v>
      </c>
      <c r="AH55">
        <v>67.171467599999986</v>
      </c>
      <c r="AI55">
        <v>6.1501176000000006</v>
      </c>
      <c r="AJ55">
        <v>0</v>
      </c>
      <c r="AK55">
        <v>22.073040000000006</v>
      </c>
      <c r="AL55">
        <v>59.209269999999989</v>
      </c>
      <c r="AM55">
        <v>0</v>
      </c>
      <c r="AN55">
        <v>0</v>
      </c>
      <c r="AO55">
        <v>12.654230400000003</v>
      </c>
      <c r="AP55">
        <v>5.0635367999999996</v>
      </c>
      <c r="AQ55">
        <v>0</v>
      </c>
      <c r="AR55">
        <v>22.546771200000002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23.709578589163463</v>
      </c>
      <c r="BB55">
        <f t="shared" si="0"/>
        <v>756.21075508008323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97.589313478041404</v>
      </c>
      <c r="L56">
        <v>63.810009186391895</v>
      </c>
      <c r="M56">
        <v>31.890582959641257</v>
      </c>
      <c r="N56">
        <v>51.878874530690645</v>
      </c>
      <c r="O56">
        <v>73.285625156367274</v>
      </c>
      <c r="P56">
        <v>24.82255809656758</v>
      </c>
      <c r="Q56">
        <v>9.5823833521444683</v>
      </c>
      <c r="R56">
        <v>18.615402798451921</v>
      </c>
      <c r="S56">
        <v>11.591149786019972</v>
      </c>
      <c r="T56">
        <v>0</v>
      </c>
      <c r="U56">
        <v>51.763026420781991</v>
      </c>
      <c r="V56">
        <v>9.1040012286689418</v>
      </c>
      <c r="W56">
        <v>10.191705433526012</v>
      </c>
      <c r="X56">
        <v>64.787885588420394</v>
      </c>
      <c r="Y56">
        <v>0</v>
      </c>
      <c r="Z56">
        <v>5.7568579199999999</v>
      </c>
      <c r="AA56">
        <v>0</v>
      </c>
      <c r="AB56">
        <v>11.568563136000002</v>
      </c>
      <c r="AC56">
        <v>8.5010146560000006</v>
      </c>
      <c r="AD56">
        <v>16.071074640000003</v>
      </c>
      <c r="AE56">
        <v>21.712535395200003</v>
      </c>
      <c r="AF56">
        <v>6.1515000000000013</v>
      </c>
      <c r="AG56">
        <v>25.763748480000007</v>
      </c>
      <c r="AH56">
        <v>67.171467599999986</v>
      </c>
      <c r="AI56">
        <v>6.1501176000000006</v>
      </c>
      <c r="AJ56">
        <v>0</v>
      </c>
      <c r="AK56">
        <v>22.073040000000006</v>
      </c>
      <c r="AL56">
        <v>59.209269999999989</v>
      </c>
      <c r="AM56">
        <v>0</v>
      </c>
      <c r="AN56">
        <v>0</v>
      </c>
      <c r="AO56">
        <v>12.654230400000003</v>
      </c>
      <c r="AP56">
        <v>5.0635367999999996</v>
      </c>
      <c r="AQ56">
        <v>0</v>
      </c>
      <c r="AR56">
        <v>22.546771200000002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25.028793969896391</v>
      </c>
      <c r="BB56">
        <f t="shared" si="0"/>
        <v>798.28678248661743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152.35287504862143</v>
      </c>
      <c r="L57">
        <v>63.810566110200732</v>
      </c>
      <c r="M57">
        <v>31.890582959641257</v>
      </c>
      <c r="N57">
        <v>51.878874530690645</v>
      </c>
      <c r="O57">
        <v>73.285625156367274</v>
      </c>
      <c r="P57">
        <v>24.82255809656758</v>
      </c>
      <c r="Q57">
        <v>9.5823833521444683</v>
      </c>
      <c r="R57">
        <v>18.615402798451921</v>
      </c>
      <c r="S57">
        <v>11.591149786019972</v>
      </c>
      <c r="T57">
        <v>0</v>
      </c>
      <c r="U57">
        <v>51.763026420781991</v>
      </c>
      <c r="V57">
        <v>9.1040012286689418</v>
      </c>
      <c r="W57">
        <v>10.191705433526012</v>
      </c>
      <c r="X57">
        <v>64.787885588420394</v>
      </c>
      <c r="Y57">
        <v>0</v>
      </c>
      <c r="Z57">
        <v>5.7568579199999999</v>
      </c>
      <c r="AA57">
        <v>0</v>
      </c>
      <c r="AB57">
        <v>11.568563136000002</v>
      </c>
      <c r="AC57">
        <v>8.5010146560000006</v>
      </c>
      <c r="AD57">
        <v>16.071074640000003</v>
      </c>
      <c r="AE57">
        <v>21.712535395200003</v>
      </c>
      <c r="AF57">
        <v>6.1515000000000013</v>
      </c>
      <c r="AG57">
        <v>25.763748480000007</v>
      </c>
      <c r="AH57">
        <v>67.171467599999986</v>
      </c>
      <c r="AI57">
        <v>6.1501176000000006</v>
      </c>
      <c r="AJ57">
        <v>0</v>
      </c>
      <c r="AK57">
        <v>22.073040000000006</v>
      </c>
      <c r="AL57">
        <v>59.209269999999989</v>
      </c>
      <c r="AM57">
        <v>0</v>
      </c>
      <c r="AN57">
        <v>0</v>
      </c>
      <c r="AO57">
        <v>12.654230400000003</v>
      </c>
      <c r="AP57">
        <v>5.0635367999999996</v>
      </c>
      <c r="AQ57">
        <v>0</v>
      </c>
      <c r="AR57">
        <v>22.546771200000002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26.693623070727774</v>
      </c>
      <c r="BB57">
        <f t="shared" si="0"/>
        <v>851.38607188017488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123.16332634452634</v>
      </c>
      <c r="L58">
        <v>63.809341898612693</v>
      </c>
      <c r="M58">
        <v>31.890582959641257</v>
      </c>
      <c r="N58">
        <v>51.878874530690645</v>
      </c>
      <c r="O58">
        <v>73.285625156367274</v>
      </c>
      <c r="P58">
        <v>24.82255809656758</v>
      </c>
      <c r="Q58">
        <v>9.5823833521444683</v>
      </c>
      <c r="R58">
        <v>18.615402798451921</v>
      </c>
      <c r="S58">
        <v>11.591149786019972</v>
      </c>
      <c r="T58">
        <v>0</v>
      </c>
      <c r="U58">
        <v>51.763026420781991</v>
      </c>
      <c r="V58">
        <v>9.1040012286689418</v>
      </c>
      <c r="W58">
        <v>10.191705433526012</v>
      </c>
      <c r="X58">
        <v>64.787885588420394</v>
      </c>
      <c r="Y58">
        <v>0</v>
      </c>
      <c r="Z58">
        <v>5.7568579199999999</v>
      </c>
      <c r="AA58">
        <v>0</v>
      </c>
      <c r="AB58">
        <v>11.568563136000002</v>
      </c>
      <c r="AC58">
        <v>8.5010146560000006</v>
      </c>
      <c r="AD58">
        <v>16.071074640000003</v>
      </c>
      <c r="AE58">
        <v>21.712535395200003</v>
      </c>
      <c r="AF58">
        <v>6.1515000000000013</v>
      </c>
      <c r="AG58">
        <v>25.763748480000007</v>
      </c>
      <c r="AH58">
        <v>67.171467599999986</v>
      </c>
      <c r="AI58">
        <v>6.1501176000000006</v>
      </c>
      <c r="AJ58">
        <v>0</v>
      </c>
      <c r="AK58">
        <v>22.073040000000006</v>
      </c>
      <c r="AL58">
        <v>59.209269999999989</v>
      </c>
      <c r="AM58">
        <v>0</v>
      </c>
      <c r="AN58">
        <v>0</v>
      </c>
      <c r="AO58">
        <v>12.654230400000003</v>
      </c>
      <c r="AP58">
        <v>5.0635367999999996</v>
      </c>
      <c r="AQ58">
        <v>0</v>
      </c>
      <c r="AR58">
        <v>22.546771200000002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25.806223577683959</v>
      </c>
      <c r="BB58">
        <f t="shared" si="0"/>
        <v>823.08269845753557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128.3851069951258</v>
      </c>
      <c r="L59">
        <v>63.810217625045105</v>
      </c>
      <c r="M59">
        <v>31.890582959641257</v>
      </c>
      <c r="N59">
        <v>51.878874530690645</v>
      </c>
      <c r="O59">
        <v>73.285625156367274</v>
      </c>
      <c r="P59">
        <v>24.82255809656758</v>
      </c>
      <c r="Q59">
        <v>9.5884681946802477</v>
      </c>
      <c r="R59">
        <v>18.61719337511191</v>
      </c>
      <c r="S59">
        <v>11.591818961410196</v>
      </c>
      <c r="T59">
        <v>0</v>
      </c>
      <c r="U59">
        <v>51.763026420781991</v>
      </c>
      <c r="V59">
        <v>9.096881012658228</v>
      </c>
      <c r="W59">
        <v>10.191705433526012</v>
      </c>
      <c r="X59">
        <v>64.790125382427107</v>
      </c>
      <c r="Y59">
        <v>0</v>
      </c>
      <c r="Z59">
        <v>5.7568579199999999</v>
      </c>
      <c r="AA59">
        <v>0</v>
      </c>
      <c r="AB59">
        <v>11.568563136000002</v>
      </c>
      <c r="AC59">
        <v>8.5010146560000006</v>
      </c>
      <c r="AD59">
        <v>16.071074640000003</v>
      </c>
      <c r="AE59">
        <v>21.712535395200003</v>
      </c>
      <c r="AF59">
        <v>6.1515000000000013</v>
      </c>
      <c r="AG59">
        <v>25.763748480000007</v>
      </c>
      <c r="AH59">
        <v>67.171467599999986</v>
      </c>
      <c r="AI59">
        <v>6.1501176000000006</v>
      </c>
      <c r="AJ59">
        <v>0</v>
      </c>
      <c r="AK59">
        <v>22.073040000000006</v>
      </c>
      <c r="AL59">
        <v>59.209269999999989</v>
      </c>
      <c r="AM59">
        <v>0</v>
      </c>
      <c r="AN59">
        <v>0</v>
      </c>
      <c r="AO59">
        <v>12.654230400000003</v>
      </c>
      <c r="AP59">
        <v>5.0635367999999996</v>
      </c>
      <c r="AQ59">
        <v>0</v>
      </c>
      <c r="AR59">
        <v>16.970688000000003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25.795590830581027</v>
      </c>
      <c r="BB59">
        <f t="shared" si="0"/>
        <v>822.74356855425253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154.24615697003958</v>
      </c>
      <c r="L60">
        <v>63.810217625045105</v>
      </c>
      <c r="M60">
        <v>31.890582959641257</v>
      </c>
      <c r="N60">
        <v>51.878874530690645</v>
      </c>
      <c r="O60">
        <v>73.285625156367274</v>
      </c>
      <c r="P60">
        <v>24.82255809656758</v>
      </c>
      <c r="Q60">
        <v>9.5884681946802477</v>
      </c>
      <c r="R60">
        <v>18.61719337511191</v>
      </c>
      <c r="S60">
        <v>11.591818961410196</v>
      </c>
      <c r="T60">
        <v>0</v>
      </c>
      <c r="U60">
        <v>51.763026420781991</v>
      </c>
      <c r="V60">
        <v>9.096881012658228</v>
      </c>
      <c r="W60">
        <v>10.191705433526012</v>
      </c>
      <c r="X60">
        <v>64.790125382427107</v>
      </c>
      <c r="Y60">
        <v>0</v>
      </c>
      <c r="Z60">
        <v>5.7568579199999999</v>
      </c>
      <c r="AA60">
        <v>6.1704789120000001</v>
      </c>
      <c r="AB60">
        <v>11.568563136000002</v>
      </c>
      <c r="AC60">
        <v>8.5010146560000006</v>
      </c>
      <c r="AD60">
        <v>16.071074640000003</v>
      </c>
      <c r="AE60">
        <v>21.712535395200003</v>
      </c>
      <c r="AF60">
        <v>6.1515000000000013</v>
      </c>
      <c r="AG60">
        <v>25.763748480000007</v>
      </c>
      <c r="AH60">
        <v>67.171467599999986</v>
      </c>
      <c r="AI60">
        <v>6.1501176000000006</v>
      </c>
      <c r="AJ60">
        <v>0</v>
      </c>
      <c r="AK60">
        <v>22.073040000000006</v>
      </c>
      <c r="AL60">
        <v>59.209269999999989</v>
      </c>
      <c r="AM60">
        <v>0</v>
      </c>
      <c r="AN60">
        <v>0</v>
      </c>
      <c r="AO60">
        <v>12.654230400000003</v>
      </c>
      <c r="AP60">
        <v>5.0635367999999996</v>
      </c>
      <c r="AQ60">
        <v>0</v>
      </c>
      <c r="AR60">
        <v>16.970688000000003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26.7693495059547</v>
      </c>
      <c r="BB60">
        <f t="shared" si="0"/>
        <v>853.80133876579271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160.79054998908535</v>
      </c>
      <c r="L61">
        <v>86.632015313098165</v>
      </c>
      <c r="M61">
        <v>31.890582959641257</v>
      </c>
      <c r="N61">
        <v>51.878874530690645</v>
      </c>
      <c r="O61">
        <v>73.285625156367274</v>
      </c>
      <c r="P61">
        <v>24.82255809656758</v>
      </c>
      <c r="Q61">
        <v>9.5884681946802477</v>
      </c>
      <c r="R61">
        <v>18.61719337511191</v>
      </c>
      <c r="S61">
        <v>11.591818961410196</v>
      </c>
      <c r="T61">
        <v>0</v>
      </c>
      <c r="U61">
        <v>51.763026420781991</v>
      </c>
      <c r="V61">
        <v>9.096881012658228</v>
      </c>
      <c r="W61">
        <v>10.191705433526012</v>
      </c>
      <c r="X61">
        <v>64.790125382427107</v>
      </c>
      <c r="Y61">
        <v>0</v>
      </c>
      <c r="Z61">
        <v>5.7568579199999999</v>
      </c>
      <c r="AA61">
        <v>12.340957824000002</v>
      </c>
      <c r="AB61">
        <v>11.568563136000002</v>
      </c>
      <c r="AC61">
        <v>8.5010146560000006</v>
      </c>
      <c r="AD61">
        <v>16.071074640000003</v>
      </c>
      <c r="AE61">
        <v>21.712535395200003</v>
      </c>
      <c r="AF61">
        <v>6.1515000000000013</v>
      </c>
      <c r="AG61">
        <v>25.763748480000007</v>
      </c>
      <c r="AH61">
        <v>67.171467599999986</v>
      </c>
      <c r="AI61">
        <v>0</v>
      </c>
      <c r="AJ61">
        <v>0</v>
      </c>
      <c r="AK61">
        <v>22.073040000000006</v>
      </c>
      <c r="AL61">
        <v>59.209269999999989</v>
      </c>
      <c r="AM61">
        <v>0</v>
      </c>
      <c r="AN61">
        <v>0</v>
      </c>
      <c r="AO61">
        <v>12.654230400000003</v>
      </c>
      <c r="AP61">
        <v>5.0635367999999996</v>
      </c>
      <c r="AQ61">
        <v>0</v>
      </c>
      <c r="AR61">
        <v>20.607264000000004</v>
      </c>
      <c r="AS61">
        <v>13.588672319999999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27.760464555561498</v>
      </c>
      <c r="BB61">
        <f t="shared" si="0"/>
        <v>885.4126934416845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160.79054998908535</v>
      </c>
      <c r="L62">
        <v>72.54505359980557</v>
      </c>
      <c r="M62">
        <v>31.890582959641257</v>
      </c>
      <c r="N62">
        <v>51.878874530690645</v>
      </c>
      <c r="O62">
        <v>73.285625156367274</v>
      </c>
      <c r="P62">
        <v>24.82255809656758</v>
      </c>
      <c r="Q62">
        <v>9.5884681946802477</v>
      </c>
      <c r="R62">
        <v>18.61719337511191</v>
      </c>
      <c r="S62">
        <v>11.591818961410196</v>
      </c>
      <c r="T62">
        <v>0</v>
      </c>
      <c r="U62">
        <v>51.763026420781991</v>
      </c>
      <c r="V62">
        <v>9.096881012658228</v>
      </c>
      <c r="W62">
        <v>10.191705433526012</v>
      </c>
      <c r="X62">
        <v>64.790125382427107</v>
      </c>
      <c r="Y62">
        <v>0</v>
      </c>
      <c r="Z62">
        <v>5.169384</v>
      </c>
      <c r="AA62">
        <v>12.340957824000002</v>
      </c>
      <c r="AB62">
        <v>11.568563136000002</v>
      </c>
      <c r="AC62">
        <v>8.5010146560000006</v>
      </c>
      <c r="AD62">
        <v>16.071074640000003</v>
      </c>
      <c r="AE62">
        <v>21.712535395200003</v>
      </c>
      <c r="AF62">
        <v>6.1515000000000013</v>
      </c>
      <c r="AG62">
        <v>25.763748480000007</v>
      </c>
      <c r="AH62">
        <v>67.171467599999986</v>
      </c>
      <c r="AI62">
        <v>0</v>
      </c>
      <c r="AJ62">
        <v>0</v>
      </c>
      <c r="AK62">
        <v>22.073040000000006</v>
      </c>
      <c r="AL62">
        <v>59.209269999999989</v>
      </c>
      <c r="AM62">
        <v>0</v>
      </c>
      <c r="AN62">
        <v>0</v>
      </c>
      <c r="AO62">
        <v>12.654230400000003</v>
      </c>
      <c r="AP62">
        <v>5.0635367999999996</v>
      </c>
      <c r="AQ62">
        <v>0</v>
      </c>
      <c r="AR62">
        <v>20.607264000000004</v>
      </c>
      <c r="AS62">
        <v>13.588672319999999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27.314361734202876</v>
      </c>
      <c r="BB62">
        <f t="shared" si="0"/>
        <v>871.18436062975059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160.78640343573548</v>
      </c>
      <c r="L63">
        <v>69.999595323449412</v>
      </c>
      <c r="M63">
        <v>31.890582959641257</v>
      </c>
      <c r="N63">
        <v>51.878874530690645</v>
      </c>
      <c r="O63">
        <v>73.285625156367274</v>
      </c>
      <c r="P63">
        <v>24.82255809656758</v>
      </c>
      <c r="Q63">
        <v>9.588074627582893</v>
      </c>
      <c r="R63">
        <v>18.615044885945547</v>
      </c>
      <c r="S63">
        <v>11.59186475735879</v>
      </c>
      <c r="T63">
        <v>0</v>
      </c>
      <c r="U63">
        <v>51.763026420781991</v>
      </c>
      <c r="V63">
        <v>9.096881012658228</v>
      </c>
      <c r="W63">
        <v>10.191705433526012</v>
      </c>
      <c r="X63">
        <v>64.790125382427107</v>
      </c>
      <c r="Y63">
        <v>0</v>
      </c>
      <c r="Z63">
        <v>2.8784289599999999</v>
      </c>
      <c r="AA63">
        <v>12.340957824000002</v>
      </c>
      <c r="AB63">
        <v>11.568563136000002</v>
      </c>
      <c r="AC63">
        <v>8.5010146560000006</v>
      </c>
      <c r="AD63">
        <v>16.071074640000003</v>
      </c>
      <c r="AE63">
        <v>21.712535395200003</v>
      </c>
      <c r="AF63">
        <v>6.1515000000000013</v>
      </c>
      <c r="AG63">
        <v>25.763748480000007</v>
      </c>
      <c r="AH63">
        <v>67.171467599999986</v>
      </c>
      <c r="AI63">
        <v>0</v>
      </c>
      <c r="AJ63">
        <v>0</v>
      </c>
      <c r="AK63">
        <v>22.073040000000006</v>
      </c>
      <c r="AL63">
        <v>59.209269999999989</v>
      </c>
      <c r="AM63">
        <v>0</v>
      </c>
      <c r="AN63">
        <v>0</v>
      </c>
      <c r="AO63">
        <v>12.654230400000003</v>
      </c>
      <c r="AP63">
        <v>5.0635367999999996</v>
      </c>
      <c r="AQ63">
        <v>0</v>
      </c>
      <c r="AR63">
        <v>20.607264000000004</v>
      </c>
      <c r="AS63">
        <v>13.588672319999999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27.167133256698591</v>
      </c>
      <c r="BB63">
        <f t="shared" si="0"/>
        <v>866.48853297723372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160.78640343573548</v>
      </c>
      <c r="L64">
        <v>83.116481788451907</v>
      </c>
      <c r="M64">
        <v>31.890582959641257</v>
      </c>
      <c r="N64">
        <v>51.878874530690645</v>
      </c>
      <c r="O64">
        <v>73.285625156367274</v>
      </c>
      <c r="P64">
        <v>24.82255809656758</v>
      </c>
      <c r="Q64">
        <v>9.588074627582893</v>
      </c>
      <c r="R64">
        <v>18.615044885945547</v>
      </c>
      <c r="S64">
        <v>11.59186475735879</v>
      </c>
      <c r="T64">
        <v>0</v>
      </c>
      <c r="U64">
        <v>51.763026420781991</v>
      </c>
      <c r="V64">
        <v>9.096881012658228</v>
      </c>
      <c r="W64">
        <v>10.191705433526012</v>
      </c>
      <c r="X64">
        <v>64.790125382427107</v>
      </c>
      <c r="Y64">
        <v>0</v>
      </c>
      <c r="Z64">
        <v>2.8784289599999999</v>
      </c>
      <c r="AA64">
        <v>12.340957824000002</v>
      </c>
      <c r="AB64">
        <v>11.568563136000002</v>
      </c>
      <c r="AC64">
        <v>8.5010146560000006</v>
      </c>
      <c r="AD64">
        <v>16.071074640000003</v>
      </c>
      <c r="AE64">
        <v>21.712535395200003</v>
      </c>
      <c r="AF64">
        <v>6.1515000000000013</v>
      </c>
      <c r="AG64">
        <v>25.763748480000007</v>
      </c>
      <c r="AH64">
        <v>67.171467599999986</v>
      </c>
      <c r="AI64">
        <v>0</v>
      </c>
      <c r="AJ64">
        <v>0</v>
      </c>
      <c r="AK64">
        <v>22.073040000000006</v>
      </c>
      <c r="AL64">
        <v>59.209269999999989</v>
      </c>
      <c r="AM64">
        <v>0</v>
      </c>
      <c r="AN64">
        <v>0</v>
      </c>
      <c r="AO64">
        <v>12.654230400000003</v>
      </c>
      <c r="AP64">
        <v>5.0635367999999996</v>
      </c>
      <c r="AQ64">
        <v>0</v>
      </c>
      <c r="AR64">
        <v>20.607264000000004</v>
      </c>
      <c r="AS64">
        <v>13.588672319999999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27.565886601798312</v>
      </c>
      <c r="BB64">
        <f t="shared" si="0"/>
        <v>879.20666609713635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160.78640343573548</v>
      </c>
      <c r="L65">
        <v>113.16950746967716</v>
      </c>
      <c r="M65">
        <v>31.890582959641257</v>
      </c>
      <c r="N65">
        <v>51.878874530690645</v>
      </c>
      <c r="O65">
        <v>73.285625156367274</v>
      </c>
      <c r="P65">
        <v>24.82255809656758</v>
      </c>
      <c r="Q65">
        <v>9.588074627582893</v>
      </c>
      <c r="R65">
        <v>18.615044885945547</v>
      </c>
      <c r="S65">
        <v>11.59186475735879</v>
      </c>
      <c r="T65">
        <v>0</v>
      </c>
      <c r="U65">
        <v>51.763026420781991</v>
      </c>
      <c r="V65">
        <v>9.096881012658228</v>
      </c>
      <c r="W65">
        <v>10.191705433526012</v>
      </c>
      <c r="X65">
        <v>64.790125382427107</v>
      </c>
      <c r="Y65">
        <v>0</v>
      </c>
      <c r="Z65">
        <v>2.8784289599999999</v>
      </c>
      <c r="AA65">
        <v>12.340957824000002</v>
      </c>
      <c r="AB65">
        <v>11.568563136000002</v>
      </c>
      <c r="AC65">
        <v>8.5010146560000006</v>
      </c>
      <c r="AD65">
        <v>16.071074640000003</v>
      </c>
      <c r="AE65">
        <v>21.712535395200003</v>
      </c>
      <c r="AF65">
        <v>6.1515000000000013</v>
      </c>
      <c r="AG65">
        <v>25.763748480000007</v>
      </c>
      <c r="AH65">
        <v>67.171467599999986</v>
      </c>
      <c r="AI65">
        <v>0</v>
      </c>
      <c r="AJ65">
        <v>0</v>
      </c>
      <c r="AK65">
        <v>22.073040000000006</v>
      </c>
      <c r="AL65">
        <v>59.209269999999989</v>
      </c>
      <c r="AM65">
        <v>0</v>
      </c>
      <c r="AN65">
        <v>0</v>
      </c>
      <c r="AO65">
        <v>12.654230400000003</v>
      </c>
      <c r="AP65">
        <v>5.0635367999999996</v>
      </c>
      <c r="AQ65">
        <v>0</v>
      </c>
      <c r="AR65">
        <v>20.607264000000004</v>
      </c>
      <c r="AS65">
        <v>13.588672319999999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28.47949857495253</v>
      </c>
      <c r="BB65">
        <f t="shared" si="0"/>
        <v>908.34607980520741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160.78640343573548</v>
      </c>
      <c r="L66">
        <v>90.428516613076113</v>
      </c>
      <c r="M66">
        <v>31.890582959641257</v>
      </c>
      <c r="N66">
        <v>51.878874530690645</v>
      </c>
      <c r="O66">
        <v>73.285625156367274</v>
      </c>
      <c r="P66">
        <v>24.82255809656758</v>
      </c>
      <c r="Q66">
        <v>9.588074627582893</v>
      </c>
      <c r="R66">
        <v>18.615044885945547</v>
      </c>
      <c r="S66">
        <v>11.59186475735879</v>
      </c>
      <c r="T66">
        <v>0</v>
      </c>
      <c r="U66">
        <v>51.763026420781991</v>
      </c>
      <c r="V66">
        <v>9.096881012658228</v>
      </c>
      <c r="W66">
        <v>10.191705433526012</v>
      </c>
      <c r="X66">
        <v>64.790125382427107</v>
      </c>
      <c r="Y66">
        <v>0</v>
      </c>
      <c r="Z66">
        <v>2.8784289599999999</v>
      </c>
      <c r="AA66">
        <v>12.340957824000002</v>
      </c>
      <c r="AB66">
        <v>11.568563136000002</v>
      </c>
      <c r="AC66">
        <v>8.5010146560000006</v>
      </c>
      <c r="AD66">
        <v>16.071074640000003</v>
      </c>
      <c r="AE66">
        <v>21.712535395200003</v>
      </c>
      <c r="AF66">
        <v>6.1515000000000013</v>
      </c>
      <c r="AG66">
        <v>25.763748480000007</v>
      </c>
      <c r="AH66">
        <v>67.171467599999986</v>
      </c>
      <c r="AI66">
        <v>0</v>
      </c>
      <c r="AJ66">
        <v>0</v>
      </c>
      <c r="AK66">
        <v>22.073040000000006</v>
      </c>
      <c r="AL66">
        <v>59.209269999999989</v>
      </c>
      <c r="AM66">
        <v>0</v>
      </c>
      <c r="AN66">
        <v>0</v>
      </c>
      <c r="AO66">
        <v>12.654230400000003</v>
      </c>
      <c r="AP66">
        <v>5.0635367999999996</v>
      </c>
      <c r="AQ66">
        <v>0</v>
      </c>
      <c r="AR66">
        <v>20.607264000000004</v>
      </c>
      <c r="AS66">
        <v>13.588672319999999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27.788172458988427</v>
      </c>
      <c r="BB66">
        <f t="shared" si="0"/>
        <v>886.29641506457051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160.78641121764142</v>
      </c>
      <c r="L67">
        <v>126.96973430301496</v>
      </c>
      <c r="M67">
        <v>31.890582959641257</v>
      </c>
      <c r="N67">
        <v>51.878874530690645</v>
      </c>
      <c r="O67">
        <v>73.285625156367274</v>
      </c>
      <c r="P67">
        <v>24.82255809656758</v>
      </c>
      <c r="Q67">
        <v>9.5838386072951192</v>
      </c>
      <c r="R67">
        <v>18.615658465286238</v>
      </c>
      <c r="S67">
        <v>11.590617612524463</v>
      </c>
      <c r="T67">
        <v>0</v>
      </c>
      <c r="U67">
        <v>51.763026420781991</v>
      </c>
      <c r="V67">
        <v>9.096881012658228</v>
      </c>
      <c r="W67">
        <v>10.191705433526012</v>
      </c>
      <c r="X67">
        <v>64.790125382427107</v>
      </c>
      <c r="Y67">
        <v>0</v>
      </c>
      <c r="Z67">
        <v>2.8784289599999999</v>
      </c>
      <c r="AA67">
        <v>6.1760304000000001</v>
      </c>
      <c r="AB67">
        <v>11.568563136000002</v>
      </c>
      <c r="AC67">
        <v>8.5010146560000006</v>
      </c>
      <c r="AD67">
        <v>16.071074640000003</v>
      </c>
      <c r="AE67">
        <v>21.712535395200003</v>
      </c>
      <c r="AF67">
        <v>6.1515000000000013</v>
      </c>
      <c r="AG67">
        <v>25.763748480000007</v>
      </c>
      <c r="AH67">
        <v>67.171467599999986</v>
      </c>
      <c r="AI67">
        <v>0</v>
      </c>
      <c r="AJ67">
        <v>0</v>
      </c>
      <c r="AK67">
        <v>22.073040000000006</v>
      </c>
      <c r="AL67">
        <v>59.209269999999989</v>
      </c>
      <c r="AM67">
        <v>0</v>
      </c>
      <c r="AN67">
        <v>0</v>
      </c>
      <c r="AO67">
        <v>12.654230400000003</v>
      </c>
      <c r="AP67">
        <v>5.0635367999999996</v>
      </c>
      <c r="AQ67">
        <v>0</v>
      </c>
      <c r="AR67">
        <v>20.607264000000004</v>
      </c>
      <c r="AS67">
        <v>12.99786048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28.693503184405792</v>
      </c>
      <c r="BB67">
        <f t="shared" si="0"/>
        <v>915.1717009612164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160.78641121764142</v>
      </c>
      <c r="L68">
        <v>126.96973430301496</v>
      </c>
      <c r="M68">
        <v>31.890582959641257</v>
      </c>
      <c r="N68">
        <v>51.878874530690645</v>
      </c>
      <c r="O68">
        <v>73.285625156367274</v>
      </c>
      <c r="P68">
        <v>24.82255809656758</v>
      </c>
      <c r="Q68">
        <v>9.5838386072951192</v>
      </c>
      <c r="R68">
        <v>18.615658465286238</v>
      </c>
      <c r="S68">
        <v>11.590617612524463</v>
      </c>
      <c r="T68">
        <v>0</v>
      </c>
      <c r="U68">
        <v>51.763026420781991</v>
      </c>
      <c r="V68">
        <v>9.096881012658228</v>
      </c>
      <c r="W68">
        <v>10.191705433526012</v>
      </c>
      <c r="X68">
        <v>64.790125382427107</v>
      </c>
      <c r="Y68">
        <v>0</v>
      </c>
      <c r="Z68">
        <v>2.8784289599999999</v>
      </c>
      <c r="AA68">
        <v>6.1760304000000001</v>
      </c>
      <c r="AB68">
        <v>11.568563136000002</v>
      </c>
      <c r="AC68">
        <v>8.5010146560000006</v>
      </c>
      <c r="AD68">
        <v>16.071074640000003</v>
      </c>
      <c r="AE68">
        <v>21.712535395200003</v>
      </c>
      <c r="AF68">
        <v>6.1515000000000013</v>
      </c>
      <c r="AG68">
        <v>25.763748480000007</v>
      </c>
      <c r="AH68">
        <v>67.171467599999986</v>
      </c>
      <c r="AI68">
        <v>0</v>
      </c>
      <c r="AJ68">
        <v>0</v>
      </c>
      <c r="AK68">
        <v>22.073040000000006</v>
      </c>
      <c r="AL68">
        <v>59.209269999999989</v>
      </c>
      <c r="AM68">
        <v>0</v>
      </c>
      <c r="AN68">
        <v>0</v>
      </c>
      <c r="AO68">
        <v>12.654230400000003</v>
      </c>
      <c r="AP68">
        <v>5.0635367999999996</v>
      </c>
      <c r="AQ68">
        <v>0</v>
      </c>
      <c r="AR68">
        <v>20.607264000000004</v>
      </c>
      <c r="AS68">
        <v>12.99786048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28.693503184405792</v>
      </c>
      <c r="BB68">
        <f t="shared" ref="BB68:BB99" si="1">SUM(B68:AZ68)-BA68</f>
        <v>915.1717009612164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160.78641121764142</v>
      </c>
      <c r="L69">
        <v>126.96973430301496</v>
      </c>
      <c r="M69">
        <v>31.890582959641257</v>
      </c>
      <c r="N69">
        <v>51.878874530690645</v>
      </c>
      <c r="O69">
        <v>73.285625156367274</v>
      </c>
      <c r="P69">
        <v>24.82255809656758</v>
      </c>
      <c r="Q69">
        <v>9.5838386072951192</v>
      </c>
      <c r="R69">
        <v>18.615658465286238</v>
      </c>
      <c r="S69">
        <v>11.590617612524463</v>
      </c>
      <c r="T69">
        <v>0</v>
      </c>
      <c r="U69">
        <v>51.763026420781991</v>
      </c>
      <c r="V69">
        <v>9.096881012658228</v>
      </c>
      <c r="W69">
        <v>10.191705433526012</v>
      </c>
      <c r="X69">
        <v>64.790125382427107</v>
      </c>
      <c r="Y69">
        <v>0</v>
      </c>
      <c r="Z69">
        <v>2.8784289599999999</v>
      </c>
      <c r="AA69">
        <v>6.1760304000000001</v>
      </c>
      <c r="AB69">
        <v>11.568563136000002</v>
      </c>
      <c r="AC69">
        <v>8.5010146560000006</v>
      </c>
      <c r="AD69">
        <v>16.071074640000003</v>
      </c>
      <c r="AE69">
        <v>21.712535395200003</v>
      </c>
      <c r="AF69">
        <v>6.1515000000000013</v>
      </c>
      <c r="AG69">
        <v>25.763748480000007</v>
      </c>
      <c r="AH69">
        <v>67.171467599999986</v>
      </c>
      <c r="AI69">
        <v>0</v>
      </c>
      <c r="AJ69">
        <v>0</v>
      </c>
      <c r="AK69">
        <v>22.073040000000006</v>
      </c>
      <c r="AL69">
        <v>59.209269999999989</v>
      </c>
      <c r="AM69">
        <v>2.3184297714285718</v>
      </c>
      <c r="AN69">
        <v>0</v>
      </c>
      <c r="AO69">
        <v>12.654230400000003</v>
      </c>
      <c r="AP69">
        <v>5.0635367999999996</v>
      </c>
      <c r="AQ69">
        <v>10.262450000000001</v>
      </c>
      <c r="AR69">
        <v>20.607264000000004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29.106710377675636</v>
      </c>
      <c r="BB69">
        <f t="shared" si="1"/>
        <v>928.35084367297509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160.78641121764142</v>
      </c>
      <c r="L70">
        <v>126.96973430301496</v>
      </c>
      <c r="M70">
        <v>31.890582959641257</v>
      </c>
      <c r="N70">
        <v>51.878874530690645</v>
      </c>
      <c r="O70">
        <v>73.285625156367274</v>
      </c>
      <c r="P70">
        <v>24.82255809656758</v>
      </c>
      <c r="Q70">
        <v>9.5838386072951192</v>
      </c>
      <c r="R70">
        <v>18.615658465286238</v>
      </c>
      <c r="S70">
        <v>11.590617612524463</v>
      </c>
      <c r="T70">
        <v>0</v>
      </c>
      <c r="U70">
        <v>51.763026420781991</v>
      </c>
      <c r="V70">
        <v>9.096881012658228</v>
      </c>
      <c r="W70">
        <v>10.191705433526012</v>
      </c>
      <c r="X70">
        <v>64.790125382427107</v>
      </c>
      <c r="Y70">
        <v>0</v>
      </c>
      <c r="Z70">
        <v>2.8784289599999999</v>
      </c>
      <c r="AA70">
        <v>6.1760304000000001</v>
      </c>
      <c r="AB70">
        <v>11.568563136000002</v>
      </c>
      <c r="AC70">
        <v>8.5010146560000006</v>
      </c>
      <c r="AD70">
        <v>16.071074640000003</v>
      </c>
      <c r="AE70">
        <v>21.712535395200003</v>
      </c>
      <c r="AF70">
        <v>6.1515000000000013</v>
      </c>
      <c r="AG70">
        <v>25.763748480000007</v>
      </c>
      <c r="AH70">
        <v>67.171467599999986</v>
      </c>
      <c r="AI70">
        <v>0</v>
      </c>
      <c r="AJ70">
        <v>0</v>
      </c>
      <c r="AK70">
        <v>22.073040000000006</v>
      </c>
      <c r="AL70">
        <v>59.209269999999989</v>
      </c>
      <c r="AM70">
        <v>2.3184297714285718</v>
      </c>
      <c r="AN70">
        <v>0</v>
      </c>
      <c r="AO70">
        <v>12.654230400000003</v>
      </c>
      <c r="AP70">
        <v>5.0635367999999996</v>
      </c>
      <c r="AQ70">
        <v>11.04851</v>
      </c>
      <c r="AR70">
        <v>20.607264000000004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29.130606878945475</v>
      </c>
      <c r="BB70">
        <f t="shared" si="1"/>
        <v>929.11300717170525</v>
      </c>
    </row>
    <row r="71" spans="1:54">
      <c r="A71" t="s">
        <v>113</v>
      </c>
      <c r="B71">
        <v>0</v>
      </c>
      <c r="C71">
        <v>0</v>
      </c>
      <c r="D71">
        <v>4.155930595944859E-3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160.78641121764142</v>
      </c>
      <c r="L71">
        <v>126.96973430301496</v>
      </c>
      <c r="M71">
        <v>31.890582959641257</v>
      </c>
      <c r="N71">
        <v>51.878874530690645</v>
      </c>
      <c r="O71">
        <v>73.285625156367274</v>
      </c>
      <c r="P71">
        <v>24.82255809656758</v>
      </c>
      <c r="Q71">
        <v>9.5838386072951192</v>
      </c>
      <c r="R71">
        <v>18.615658465286238</v>
      </c>
      <c r="S71">
        <v>11.590617612524463</v>
      </c>
      <c r="T71">
        <v>0</v>
      </c>
      <c r="U71">
        <v>51.763026420781991</v>
      </c>
      <c r="V71">
        <v>9.096881012658228</v>
      </c>
      <c r="W71">
        <v>10.191705433526012</v>
      </c>
      <c r="X71">
        <v>64.790125382427107</v>
      </c>
      <c r="Y71">
        <v>0</v>
      </c>
      <c r="Z71">
        <v>2.8784289599999999</v>
      </c>
      <c r="AA71">
        <v>6.1760304000000001</v>
      </c>
      <c r="AB71">
        <v>11.568563136000002</v>
      </c>
      <c r="AC71">
        <v>8.5010146560000006</v>
      </c>
      <c r="AD71">
        <v>16.071074640000003</v>
      </c>
      <c r="AE71">
        <v>21.712535395200003</v>
      </c>
      <c r="AF71">
        <v>6.1515000000000013</v>
      </c>
      <c r="AG71">
        <v>25.763748480000007</v>
      </c>
      <c r="AH71">
        <v>67.171467599999986</v>
      </c>
      <c r="AI71">
        <v>0</v>
      </c>
      <c r="AJ71">
        <v>0</v>
      </c>
      <c r="AK71">
        <v>22.073040000000006</v>
      </c>
      <c r="AL71">
        <v>59.209269999999989</v>
      </c>
      <c r="AM71">
        <v>4.6368595428571435</v>
      </c>
      <c r="AN71">
        <v>0</v>
      </c>
      <c r="AO71">
        <v>12.654230400000003</v>
      </c>
      <c r="AP71">
        <v>5.0635367999999996</v>
      </c>
      <c r="AQ71">
        <v>11.61622</v>
      </c>
      <c r="AR71">
        <v>20.607264000000004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29.218471508600668</v>
      </c>
      <c r="BB71">
        <f t="shared" si="1"/>
        <v>931.91543824407461</v>
      </c>
    </row>
    <row r="72" spans="1:54">
      <c r="A72" t="s">
        <v>114</v>
      </c>
      <c r="B72">
        <v>0</v>
      </c>
      <c r="C72">
        <v>0</v>
      </c>
      <c r="D72">
        <v>4.155930595944859E-3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160.78641121764142</v>
      </c>
      <c r="L72">
        <v>126.96973430301496</v>
      </c>
      <c r="M72">
        <v>31.890582959641257</v>
      </c>
      <c r="N72">
        <v>51.878874530690645</v>
      </c>
      <c r="O72">
        <v>73.285625156367274</v>
      </c>
      <c r="P72">
        <v>24.82255809656758</v>
      </c>
      <c r="Q72">
        <v>9.5838386072951192</v>
      </c>
      <c r="R72">
        <v>18.615658465286238</v>
      </c>
      <c r="S72">
        <v>11.590617612524463</v>
      </c>
      <c r="T72">
        <v>0</v>
      </c>
      <c r="U72">
        <v>51.763026420781991</v>
      </c>
      <c r="V72">
        <v>9.096881012658228</v>
      </c>
      <c r="W72">
        <v>10.191705433526012</v>
      </c>
      <c r="X72">
        <v>64.790125382427107</v>
      </c>
      <c r="Y72">
        <v>0</v>
      </c>
      <c r="Z72">
        <v>2.8784289599999999</v>
      </c>
      <c r="AA72">
        <v>6.1760304000000001</v>
      </c>
      <c r="AB72">
        <v>11.568563136000002</v>
      </c>
      <c r="AC72">
        <v>8.5010146560000006</v>
      </c>
      <c r="AD72">
        <v>16.071074640000003</v>
      </c>
      <c r="AE72">
        <v>21.712535395200003</v>
      </c>
      <c r="AF72">
        <v>6.1515000000000013</v>
      </c>
      <c r="AG72">
        <v>25.763748480000007</v>
      </c>
      <c r="AH72">
        <v>67.171467599999986</v>
      </c>
      <c r="AI72">
        <v>0</v>
      </c>
      <c r="AJ72">
        <v>0</v>
      </c>
      <c r="AK72">
        <v>22.073040000000006</v>
      </c>
      <c r="AL72">
        <v>59.209269999999989</v>
      </c>
      <c r="AM72">
        <v>4.6368595428571435</v>
      </c>
      <c r="AN72">
        <v>0</v>
      </c>
      <c r="AO72">
        <v>12.654230400000003</v>
      </c>
      <c r="AP72">
        <v>5.0635367999999996</v>
      </c>
      <c r="AQ72">
        <v>11.61622</v>
      </c>
      <c r="AR72">
        <v>20.607264000000004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29.218471508600668</v>
      </c>
      <c r="BB72">
        <f t="shared" si="1"/>
        <v>931.91543824407461</v>
      </c>
    </row>
    <row r="73" spans="1:54">
      <c r="A73" t="s">
        <v>115</v>
      </c>
      <c r="B73">
        <v>0</v>
      </c>
      <c r="C73">
        <v>0</v>
      </c>
      <c r="D73">
        <v>4.155930595944859E-3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160.78641121764142</v>
      </c>
      <c r="L73">
        <v>126.96973430301496</v>
      </c>
      <c r="M73">
        <v>31.890582959641257</v>
      </c>
      <c r="N73">
        <v>51.878874530690645</v>
      </c>
      <c r="O73">
        <v>73.285625156367274</v>
      </c>
      <c r="P73">
        <v>24.82255809656758</v>
      </c>
      <c r="Q73">
        <v>9.5838386072951192</v>
      </c>
      <c r="R73">
        <v>18.615658465286238</v>
      </c>
      <c r="S73">
        <v>11.590617612524463</v>
      </c>
      <c r="T73">
        <v>0</v>
      </c>
      <c r="U73">
        <v>51.763026420781991</v>
      </c>
      <c r="V73">
        <v>9.096881012658228</v>
      </c>
      <c r="W73">
        <v>10.191705433526012</v>
      </c>
      <c r="X73">
        <v>64.790125382427107</v>
      </c>
      <c r="Y73">
        <v>0</v>
      </c>
      <c r="Z73">
        <v>2.8784289599999999</v>
      </c>
      <c r="AA73">
        <v>6.1760304000000001</v>
      </c>
      <c r="AB73">
        <v>11.568563136000002</v>
      </c>
      <c r="AC73">
        <v>8.5010146560000006</v>
      </c>
      <c r="AD73">
        <v>16.071074640000003</v>
      </c>
      <c r="AE73">
        <v>21.712535395200003</v>
      </c>
      <c r="AF73">
        <v>6.1515000000000013</v>
      </c>
      <c r="AG73">
        <v>25.763748480000007</v>
      </c>
      <c r="AH73">
        <v>67.171467599999986</v>
      </c>
      <c r="AI73">
        <v>0</v>
      </c>
      <c r="AJ73">
        <v>0</v>
      </c>
      <c r="AK73">
        <v>22.073040000000006</v>
      </c>
      <c r="AL73">
        <v>59.209269999999989</v>
      </c>
      <c r="AM73">
        <v>6.9552893142857153</v>
      </c>
      <c r="AN73">
        <v>0</v>
      </c>
      <c r="AO73">
        <v>12.654230400000003</v>
      </c>
      <c r="AP73">
        <v>5.0635367999999996</v>
      </c>
      <c r="AQ73">
        <v>20.524900000000002</v>
      </c>
      <c r="AR73">
        <v>20.607264000000004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29.559775840505441</v>
      </c>
      <c r="BB73">
        <f t="shared" si="1"/>
        <v>942.80124368359839</v>
      </c>
    </row>
    <row r="74" spans="1:54">
      <c r="A74" t="s">
        <v>116</v>
      </c>
      <c r="B74">
        <v>0</v>
      </c>
      <c r="C74">
        <v>0</v>
      </c>
      <c r="D74">
        <v>4.155930595944859E-3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160.78641121764142</v>
      </c>
      <c r="L74">
        <v>126.96973430301496</v>
      </c>
      <c r="M74">
        <v>31.890582959641257</v>
      </c>
      <c r="N74">
        <v>51.878874530690645</v>
      </c>
      <c r="O74">
        <v>73.285625156367274</v>
      </c>
      <c r="P74">
        <v>24.82255809656758</v>
      </c>
      <c r="Q74">
        <v>9.5838386072951192</v>
      </c>
      <c r="R74">
        <v>18.615658465286238</v>
      </c>
      <c r="S74">
        <v>11.590617612524463</v>
      </c>
      <c r="T74">
        <v>0</v>
      </c>
      <c r="U74">
        <v>51.763026420781991</v>
      </c>
      <c r="V74">
        <v>9.096881012658228</v>
      </c>
      <c r="W74">
        <v>10.191705433526012</v>
      </c>
      <c r="X74">
        <v>64.790125382427107</v>
      </c>
      <c r="Y74">
        <v>0</v>
      </c>
      <c r="Z74">
        <v>2.8784289599999999</v>
      </c>
      <c r="AA74">
        <v>12.317364000000003</v>
      </c>
      <c r="AB74">
        <v>11.568563136000002</v>
      </c>
      <c r="AC74">
        <v>8.5010146560000006</v>
      </c>
      <c r="AD74">
        <v>16.071074640000003</v>
      </c>
      <c r="AE74">
        <v>21.712535395200003</v>
      </c>
      <c r="AF74">
        <v>6.1515000000000013</v>
      </c>
      <c r="AG74">
        <v>25.763748480000007</v>
      </c>
      <c r="AH74">
        <v>67.171467599999986</v>
      </c>
      <c r="AI74">
        <v>0</v>
      </c>
      <c r="AJ74">
        <v>0</v>
      </c>
      <c r="AK74">
        <v>22.073040000000006</v>
      </c>
      <c r="AL74">
        <v>59.209269999999989</v>
      </c>
      <c r="AM74">
        <v>6.9552893142857153</v>
      </c>
      <c r="AN74">
        <v>0</v>
      </c>
      <c r="AO74">
        <v>12.654230400000003</v>
      </c>
      <c r="AP74">
        <v>5.0635367999999996</v>
      </c>
      <c r="AQ74">
        <v>23.23244</v>
      </c>
      <c r="AR74">
        <v>20.607264000000004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29.828781232835595</v>
      </c>
      <c r="BB74">
        <f t="shared" si="1"/>
        <v>951.38111189126835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160.78641121764142</v>
      </c>
      <c r="L75">
        <v>126.96973430301496</v>
      </c>
      <c r="M75">
        <v>31.890582959641257</v>
      </c>
      <c r="N75">
        <v>51.878874530690645</v>
      </c>
      <c r="O75">
        <v>73.285625156367274</v>
      </c>
      <c r="P75">
        <v>24.82255809656758</v>
      </c>
      <c r="Q75">
        <v>9.5838386072951192</v>
      </c>
      <c r="R75">
        <v>18.615658465286238</v>
      </c>
      <c r="S75">
        <v>11.590617612524463</v>
      </c>
      <c r="T75">
        <v>0</v>
      </c>
      <c r="U75">
        <v>51.763026420781991</v>
      </c>
      <c r="V75">
        <v>9.096881012658228</v>
      </c>
      <c r="W75">
        <v>10.191705433526012</v>
      </c>
      <c r="X75">
        <v>64.790125382427107</v>
      </c>
      <c r="Y75">
        <v>0</v>
      </c>
      <c r="Z75">
        <v>0</v>
      </c>
      <c r="AA75">
        <v>15.0584112</v>
      </c>
      <c r="AB75">
        <v>11.568563136000002</v>
      </c>
      <c r="AC75">
        <v>12.7643852736</v>
      </c>
      <c r="AD75">
        <v>16.071074640000003</v>
      </c>
      <c r="AE75">
        <v>21.712535395200003</v>
      </c>
      <c r="AF75">
        <v>6.1515000000000013</v>
      </c>
      <c r="AG75">
        <v>25.763748480000007</v>
      </c>
      <c r="AH75">
        <v>67.171467599999986</v>
      </c>
      <c r="AI75">
        <v>1.1182031999999997</v>
      </c>
      <c r="AJ75">
        <v>0</v>
      </c>
      <c r="AK75">
        <v>22.073040000000006</v>
      </c>
      <c r="AL75">
        <v>59.209269999999989</v>
      </c>
      <c r="AM75">
        <v>6.9552893142857153</v>
      </c>
      <c r="AN75">
        <v>0</v>
      </c>
      <c r="AO75">
        <v>12.654230400000003</v>
      </c>
      <c r="AP75">
        <v>5.0635367999999996</v>
      </c>
      <c r="AQ75">
        <v>32.359470000000002</v>
      </c>
      <c r="AR75">
        <v>22.546771200000002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30.324500159180403</v>
      </c>
      <c r="BB75">
        <f t="shared" si="1"/>
        <v>967.19196629192766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160.78641121764142</v>
      </c>
      <c r="L76">
        <v>126.96973430301496</v>
      </c>
      <c r="M76">
        <v>31.890582959641257</v>
      </c>
      <c r="N76">
        <v>51.878874530690645</v>
      </c>
      <c r="O76">
        <v>73.285625156367274</v>
      </c>
      <c r="P76">
        <v>24.82255809656758</v>
      </c>
      <c r="Q76">
        <v>9.5838386072951192</v>
      </c>
      <c r="R76">
        <v>18.615658465286238</v>
      </c>
      <c r="S76">
        <v>11.590617612524463</v>
      </c>
      <c r="T76">
        <v>0</v>
      </c>
      <c r="U76">
        <v>51.763026420781991</v>
      </c>
      <c r="V76">
        <v>9.096881012658228</v>
      </c>
      <c r="W76">
        <v>10.191705433526012</v>
      </c>
      <c r="X76">
        <v>64.790125382427107</v>
      </c>
      <c r="Y76">
        <v>0</v>
      </c>
      <c r="Z76">
        <v>0</v>
      </c>
      <c r="AA76">
        <v>18.511436736</v>
      </c>
      <c r="AB76">
        <v>11.568563136000002</v>
      </c>
      <c r="AC76">
        <v>12.7643852736</v>
      </c>
      <c r="AD76">
        <v>16.071074640000003</v>
      </c>
      <c r="AE76">
        <v>21.712535395200003</v>
      </c>
      <c r="AF76">
        <v>6.1515000000000013</v>
      </c>
      <c r="AG76">
        <v>25.763748480000007</v>
      </c>
      <c r="AH76">
        <v>67.171467599999986</v>
      </c>
      <c r="AI76">
        <v>1.6773047999999999</v>
      </c>
      <c r="AJ76">
        <v>0</v>
      </c>
      <c r="AK76">
        <v>22.073040000000006</v>
      </c>
      <c r="AL76">
        <v>59.209269999999989</v>
      </c>
      <c r="AM76">
        <v>6.9552893142857153</v>
      </c>
      <c r="AN76">
        <v>0</v>
      </c>
      <c r="AO76">
        <v>12.654230400000003</v>
      </c>
      <c r="AP76">
        <v>5.0635367999999996</v>
      </c>
      <c r="AQ76">
        <v>32.359470000000002</v>
      </c>
      <c r="AR76">
        <v>22.546771200000002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30.446469512780403</v>
      </c>
      <c r="BB76">
        <f t="shared" si="1"/>
        <v>971.08212407432757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160.78641121764142</v>
      </c>
      <c r="L77">
        <v>126.96973430301496</v>
      </c>
      <c r="M77">
        <v>31.890582959641257</v>
      </c>
      <c r="N77">
        <v>51.878874530690645</v>
      </c>
      <c r="O77">
        <v>73.285625156367274</v>
      </c>
      <c r="P77">
        <v>24.82255809656758</v>
      </c>
      <c r="Q77">
        <v>9.5838386072951192</v>
      </c>
      <c r="R77">
        <v>18.615658465286238</v>
      </c>
      <c r="S77">
        <v>11.590617612524463</v>
      </c>
      <c r="T77">
        <v>0</v>
      </c>
      <c r="U77">
        <v>51.763026420781991</v>
      </c>
      <c r="V77">
        <v>9.096881012658228</v>
      </c>
      <c r="W77">
        <v>10.191705433526012</v>
      </c>
      <c r="X77">
        <v>64.790125382427107</v>
      </c>
      <c r="Y77">
        <v>0</v>
      </c>
      <c r="Z77">
        <v>0</v>
      </c>
      <c r="AA77">
        <v>18.511436736</v>
      </c>
      <c r="AB77">
        <v>11.568563136000002</v>
      </c>
      <c r="AC77">
        <v>12.7643852736</v>
      </c>
      <c r="AD77">
        <v>16.071074640000003</v>
      </c>
      <c r="AE77">
        <v>21.712535395200003</v>
      </c>
      <c r="AF77">
        <v>6.1515000000000013</v>
      </c>
      <c r="AG77">
        <v>25.763748480000007</v>
      </c>
      <c r="AH77">
        <v>67.171467599999986</v>
      </c>
      <c r="AI77">
        <v>2.7955079999999999</v>
      </c>
      <c r="AJ77">
        <v>0</v>
      </c>
      <c r="AK77">
        <v>22.073040000000006</v>
      </c>
      <c r="AL77">
        <v>59.209269999999989</v>
      </c>
      <c r="AM77">
        <v>6.9552893142857153</v>
      </c>
      <c r="AN77">
        <v>0</v>
      </c>
      <c r="AO77">
        <v>12.654230400000003</v>
      </c>
      <c r="AP77">
        <v>4.1633524800000004</v>
      </c>
      <c r="AQ77">
        <v>32.92718</v>
      </c>
      <c r="AR77">
        <v>22.546771200000002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30.470355702050245</v>
      </c>
      <c r="BB77">
        <f t="shared" si="1"/>
        <v>971.84396676505776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160.78641121764142</v>
      </c>
      <c r="L78">
        <v>126.96973430301496</v>
      </c>
      <c r="M78">
        <v>31.890582959641257</v>
      </c>
      <c r="N78">
        <v>51.878874530690645</v>
      </c>
      <c r="O78">
        <v>73.285625156367274</v>
      </c>
      <c r="P78">
        <v>24.82255809656758</v>
      </c>
      <c r="Q78">
        <v>9.5838386072951192</v>
      </c>
      <c r="R78">
        <v>18.615658465286238</v>
      </c>
      <c r="S78">
        <v>11.590617612524463</v>
      </c>
      <c r="T78">
        <v>0</v>
      </c>
      <c r="U78">
        <v>51.763026420781991</v>
      </c>
      <c r="V78">
        <v>9.096881012658228</v>
      </c>
      <c r="W78">
        <v>10.191705433526012</v>
      </c>
      <c r="X78">
        <v>64.790125382427107</v>
      </c>
      <c r="Y78">
        <v>0</v>
      </c>
      <c r="Z78">
        <v>0</v>
      </c>
      <c r="AA78">
        <v>18.511436736</v>
      </c>
      <c r="AB78">
        <v>11.568563136000002</v>
      </c>
      <c r="AC78">
        <v>12.7643852736</v>
      </c>
      <c r="AD78">
        <v>16.071074640000003</v>
      </c>
      <c r="AE78">
        <v>21.712535395200003</v>
      </c>
      <c r="AF78">
        <v>12.303000000000003</v>
      </c>
      <c r="AG78">
        <v>25.763748480000007</v>
      </c>
      <c r="AH78">
        <v>67.171467599999986</v>
      </c>
      <c r="AI78">
        <v>4.4728127999999998</v>
      </c>
      <c r="AJ78">
        <v>0</v>
      </c>
      <c r="AK78">
        <v>22.073040000000006</v>
      </c>
      <c r="AL78">
        <v>59.209269999999989</v>
      </c>
      <c r="AM78">
        <v>6.9552893142857153</v>
      </c>
      <c r="AN78">
        <v>0</v>
      </c>
      <c r="AO78">
        <v>12.654230400000003</v>
      </c>
      <c r="AP78">
        <v>4.1633524800000004</v>
      </c>
      <c r="AQ78">
        <v>42.22889</v>
      </c>
      <c r="AR78">
        <v>22.546771200000002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30.991122695822568</v>
      </c>
      <c r="BB78">
        <f t="shared" si="1"/>
        <v>988.45371457128533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160.78641121764142</v>
      </c>
      <c r="L79">
        <v>126.96973430301496</v>
      </c>
      <c r="M79">
        <v>31.890582959641257</v>
      </c>
      <c r="N79">
        <v>51.878874530690645</v>
      </c>
      <c r="O79">
        <v>73.285625156367274</v>
      </c>
      <c r="P79">
        <v>24.82255809656758</v>
      </c>
      <c r="Q79">
        <v>9.5838386072951192</v>
      </c>
      <c r="R79">
        <v>18.615658465286238</v>
      </c>
      <c r="S79">
        <v>11.590617612524463</v>
      </c>
      <c r="T79">
        <v>0</v>
      </c>
      <c r="U79">
        <v>51.763026420781991</v>
      </c>
      <c r="V79">
        <v>9.096881012658228</v>
      </c>
      <c r="W79">
        <v>10.191705433526012</v>
      </c>
      <c r="X79">
        <v>64.790125382427107</v>
      </c>
      <c r="Y79">
        <v>0</v>
      </c>
      <c r="Z79">
        <v>0</v>
      </c>
      <c r="AA79">
        <v>18.511436736</v>
      </c>
      <c r="AB79">
        <v>17.973425519999999</v>
      </c>
      <c r="AC79">
        <v>13.422654719999999</v>
      </c>
      <c r="AD79">
        <v>16.941349440000003</v>
      </c>
      <c r="AE79">
        <v>22.877840159999998</v>
      </c>
      <c r="AF79">
        <v>20.915099999999999</v>
      </c>
      <c r="AG79">
        <v>25.763748480000007</v>
      </c>
      <c r="AH79">
        <v>67.940924040000013</v>
      </c>
      <c r="AI79">
        <v>6.7092191999999997</v>
      </c>
      <c r="AJ79">
        <v>0</v>
      </c>
      <c r="AK79">
        <v>22.073040000000006</v>
      </c>
      <c r="AL79">
        <v>62.416799999999988</v>
      </c>
      <c r="AM79">
        <v>6.9552893142857153</v>
      </c>
      <c r="AN79">
        <v>0</v>
      </c>
      <c r="AO79">
        <v>12.654230400000003</v>
      </c>
      <c r="AP79">
        <v>4.1633524800000004</v>
      </c>
      <c r="AQ79">
        <v>43.145959999999995</v>
      </c>
      <c r="AR79">
        <v>20.607264000000004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31.687337543206869</v>
      </c>
      <c r="BB79">
        <f t="shared" si="1"/>
        <v>1010.659266759101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160.78641121764142</v>
      </c>
      <c r="L80">
        <v>126.96973430301496</v>
      </c>
      <c r="M80">
        <v>31.890582959641257</v>
      </c>
      <c r="N80">
        <v>51.878874530690645</v>
      </c>
      <c r="O80">
        <v>73.285625156367274</v>
      </c>
      <c r="P80">
        <v>24.82255809656758</v>
      </c>
      <c r="Q80">
        <v>9.5838386072951192</v>
      </c>
      <c r="R80">
        <v>18.615658465286238</v>
      </c>
      <c r="S80">
        <v>11.590617612524463</v>
      </c>
      <c r="T80">
        <v>0</v>
      </c>
      <c r="U80">
        <v>51.763026420781991</v>
      </c>
      <c r="V80">
        <v>9.096881012658228</v>
      </c>
      <c r="W80">
        <v>10.191705433526012</v>
      </c>
      <c r="X80">
        <v>64.790125382427107</v>
      </c>
      <c r="Y80">
        <v>0</v>
      </c>
      <c r="Z80">
        <v>0</v>
      </c>
      <c r="AA80">
        <v>18.511436736</v>
      </c>
      <c r="AB80">
        <v>17.973425519999999</v>
      </c>
      <c r="AC80">
        <v>13.422654719999999</v>
      </c>
      <c r="AD80">
        <v>16.941349440000003</v>
      </c>
      <c r="AE80">
        <v>22.877840159999998</v>
      </c>
      <c r="AF80">
        <v>20.915099999999999</v>
      </c>
      <c r="AG80">
        <v>25.763748480000007</v>
      </c>
      <c r="AH80">
        <v>67.940924040000013</v>
      </c>
      <c r="AI80">
        <v>28.73782224</v>
      </c>
      <c r="AJ80">
        <v>0</v>
      </c>
      <c r="AK80">
        <v>22.073040000000006</v>
      </c>
      <c r="AL80">
        <v>62.416799999999988</v>
      </c>
      <c r="AM80">
        <v>6.9552893142857153</v>
      </c>
      <c r="AN80">
        <v>0</v>
      </c>
      <c r="AO80">
        <v>12.654230400000003</v>
      </c>
      <c r="AP80">
        <v>4.1633524800000004</v>
      </c>
      <c r="AQ80">
        <v>43.145959999999995</v>
      </c>
      <c r="AR80">
        <v>20.607264000000004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32.357007304006871</v>
      </c>
      <c r="BB80">
        <f t="shared" si="1"/>
        <v>1032.0182000383011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160.78641121764142</v>
      </c>
      <c r="L81">
        <v>126.96973430301496</v>
      </c>
      <c r="M81">
        <v>31.890582959641257</v>
      </c>
      <c r="N81">
        <v>51.878874530690645</v>
      </c>
      <c r="O81">
        <v>73.285625156367274</v>
      </c>
      <c r="P81">
        <v>24.82255809656758</v>
      </c>
      <c r="Q81">
        <v>9.5838386072951192</v>
      </c>
      <c r="R81">
        <v>18.615658465286238</v>
      </c>
      <c r="S81">
        <v>11.590617612524463</v>
      </c>
      <c r="T81">
        <v>0</v>
      </c>
      <c r="U81">
        <v>51.763026420781991</v>
      </c>
      <c r="V81">
        <v>9.096881012658228</v>
      </c>
      <c r="W81">
        <v>10.191705433526012</v>
      </c>
      <c r="X81">
        <v>64.790125382427107</v>
      </c>
      <c r="Y81">
        <v>0</v>
      </c>
      <c r="Z81">
        <v>0</v>
      </c>
      <c r="AA81">
        <v>18.511436736</v>
      </c>
      <c r="AB81">
        <v>17.973425519999999</v>
      </c>
      <c r="AC81">
        <v>13.422654719999999</v>
      </c>
      <c r="AD81">
        <v>16.941349440000003</v>
      </c>
      <c r="AE81">
        <v>22.877840159999998</v>
      </c>
      <c r="AF81">
        <v>20.915099999999999</v>
      </c>
      <c r="AG81">
        <v>25.763748480000007</v>
      </c>
      <c r="AH81">
        <v>67.940924040000013</v>
      </c>
      <c r="AI81">
        <v>28.73782224</v>
      </c>
      <c r="AJ81">
        <v>0</v>
      </c>
      <c r="AK81">
        <v>22.073040000000006</v>
      </c>
      <c r="AL81">
        <v>62.416799999999988</v>
      </c>
      <c r="AM81">
        <v>6.9552893142857153</v>
      </c>
      <c r="AN81">
        <v>0</v>
      </c>
      <c r="AO81">
        <v>12.654230400000003</v>
      </c>
      <c r="AP81">
        <v>4.1633524800000004</v>
      </c>
      <c r="AQ81">
        <v>43.145959999999995</v>
      </c>
      <c r="AR81">
        <v>19.395072000000003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32.320156667206874</v>
      </c>
      <c r="BB81">
        <f t="shared" si="1"/>
        <v>1030.8428586751011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160.78641121764142</v>
      </c>
      <c r="L82">
        <v>126.96973430301496</v>
      </c>
      <c r="M82">
        <v>31.890582959641257</v>
      </c>
      <c r="N82">
        <v>51.878874530690645</v>
      </c>
      <c r="O82">
        <v>73.285625156367274</v>
      </c>
      <c r="P82">
        <v>24.82255809656758</v>
      </c>
      <c r="Q82">
        <v>9.5838386072951192</v>
      </c>
      <c r="R82">
        <v>18.615658465286238</v>
      </c>
      <c r="S82">
        <v>11.590617612524463</v>
      </c>
      <c r="T82">
        <v>0</v>
      </c>
      <c r="U82">
        <v>51.763026420781991</v>
      </c>
      <c r="V82">
        <v>9.096881012658228</v>
      </c>
      <c r="W82">
        <v>10.191705433526012</v>
      </c>
      <c r="X82">
        <v>64.790125382427107</v>
      </c>
      <c r="Y82">
        <v>0</v>
      </c>
      <c r="Z82">
        <v>0</v>
      </c>
      <c r="AA82">
        <v>18.511436736</v>
      </c>
      <c r="AB82">
        <v>17.973425519999999</v>
      </c>
      <c r="AC82">
        <v>13.422654719999999</v>
      </c>
      <c r="AD82">
        <v>16.941349440000003</v>
      </c>
      <c r="AE82">
        <v>22.877840159999998</v>
      </c>
      <c r="AF82">
        <v>20.915099999999999</v>
      </c>
      <c r="AG82">
        <v>25.763748480000007</v>
      </c>
      <c r="AH82">
        <v>67.940924040000013</v>
      </c>
      <c r="AI82">
        <v>28.73782224</v>
      </c>
      <c r="AJ82">
        <v>0</v>
      </c>
      <c r="AK82">
        <v>22.073040000000006</v>
      </c>
      <c r="AL82">
        <v>62.416799999999988</v>
      </c>
      <c r="AM82">
        <v>6.9552893142857153</v>
      </c>
      <c r="AN82">
        <v>0</v>
      </c>
      <c r="AO82">
        <v>12.654230400000003</v>
      </c>
      <c r="AP82">
        <v>4.1633524800000004</v>
      </c>
      <c r="AQ82">
        <v>43.145959999999995</v>
      </c>
      <c r="AR82">
        <v>19.395072000000003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32.320156667206874</v>
      </c>
      <c r="BB82">
        <f t="shared" si="1"/>
        <v>1030.8428586751011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160.78641121764142</v>
      </c>
      <c r="L83">
        <v>126.96973430301496</v>
      </c>
      <c r="M83">
        <v>31.890582959641257</v>
      </c>
      <c r="N83">
        <v>51.878874530690645</v>
      </c>
      <c r="O83">
        <v>73.285625156367274</v>
      </c>
      <c r="P83">
        <v>24.596794234592451</v>
      </c>
      <c r="Q83">
        <v>9.5838386072951192</v>
      </c>
      <c r="R83">
        <v>18.615658465286238</v>
      </c>
      <c r="S83">
        <v>11.590617612524463</v>
      </c>
      <c r="T83">
        <v>0</v>
      </c>
      <c r="U83">
        <v>51.763026420781991</v>
      </c>
      <c r="V83">
        <v>9.096881012658228</v>
      </c>
      <c r="W83">
        <v>10.191705433526012</v>
      </c>
      <c r="X83">
        <v>64.790125382427107</v>
      </c>
      <c r="Y83">
        <v>0</v>
      </c>
      <c r="Z83">
        <v>0</v>
      </c>
      <c r="AA83">
        <v>18.511436736</v>
      </c>
      <c r="AB83">
        <v>17.973425519999999</v>
      </c>
      <c r="AC83">
        <v>13.422654719999999</v>
      </c>
      <c r="AD83">
        <v>16.941349440000003</v>
      </c>
      <c r="AE83">
        <v>22.877840159999998</v>
      </c>
      <c r="AF83">
        <v>20.915099999999999</v>
      </c>
      <c r="AG83">
        <v>25.763748480000007</v>
      </c>
      <c r="AH83">
        <v>67.940924040000013</v>
      </c>
      <c r="AI83">
        <v>28.73782224</v>
      </c>
      <c r="AJ83">
        <v>0</v>
      </c>
      <c r="AK83">
        <v>22.073040000000006</v>
      </c>
      <c r="AL83">
        <v>62.416799999999988</v>
      </c>
      <c r="AM83">
        <v>6.9552893142857153</v>
      </c>
      <c r="AN83">
        <v>0</v>
      </c>
      <c r="AO83">
        <v>12.654230400000003</v>
      </c>
      <c r="AP83">
        <v>5.0635367999999996</v>
      </c>
      <c r="AQ83">
        <v>43.145959999999995</v>
      </c>
      <c r="AR83">
        <v>19.395072000000003</v>
      </c>
      <c r="AS83">
        <v>11.8162368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32.273989437802825</v>
      </c>
      <c r="BB83">
        <f t="shared" si="1"/>
        <v>1029.3703525489298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160.78641121764142</v>
      </c>
      <c r="L84">
        <v>126.96973430301496</v>
      </c>
      <c r="M84">
        <v>31.890582959641257</v>
      </c>
      <c r="N84">
        <v>51.878874530690645</v>
      </c>
      <c r="O84">
        <v>73.285625156367274</v>
      </c>
      <c r="P84">
        <v>24.596794234592451</v>
      </c>
      <c r="Q84">
        <v>9.5838386072951192</v>
      </c>
      <c r="R84">
        <v>18.615658465286238</v>
      </c>
      <c r="S84">
        <v>11.590617612524463</v>
      </c>
      <c r="T84">
        <v>0</v>
      </c>
      <c r="U84">
        <v>51.763026420781991</v>
      </c>
      <c r="V84">
        <v>9.096881012658228</v>
      </c>
      <c r="W84">
        <v>10.191705433526012</v>
      </c>
      <c r="X84">
        <v>64.790125382427107</v>
      </c>
      <c r="Y84">
        <v>0</v>
      </c>
      <c r="Z84">
        <v>0</v>
      </c>
      <c r="AA84">
        <v>18.511436736</v>
      </c>
      <c r="AB84">
        <v>17.973425519999999</v>
      </c>
      <c r="AC84">
        <v>13.422654719999999</v>
      </c>
      <c r="AD84">
        <v>16.941349440000003</v>
      </c>
      <c r="AE84">
        <v>22.877840159999998</v>
      </c>
      <c r="AF84">
        <v>20.915099999999999</v>
      </c>
      <c r="AG84">
        <v>25.763748480000007</v>
      </c>
      <c r="AH84">
        <v>67.940924040000013</v>
      </c>
      <c r="AI84">
        <v>28.73782224</v>
      </c>
      <c r="AJ84">
        <v>0</v>
      </c>
      <c r="AK84">
        <v>22.073040000000006</v>
      </c>
      <c r="AL84">
        <v>62.416799999999988</v>
      </c>
      <c r="AM84">
        <v>6.9552893142857153</v>
      </c>
      <c r="AN84">
        <v>0</v>
      </c>
      <c r="AO84">
        <v>12.654230400000003</v>
      </c>
      <c r="AP84">
        <v>5.0635367999999996</v>
      </c>
      <c r="AQ84">
        <v>43.145959999999995</v>
      </c>
      <c r="AR84">
        <v>19.395072000000003</v>
      </c>
      <c r="AS84">
        <v>11.8162368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32.273989437802825</v>
      </c>
      <c r="BB84">
        <f t="shared" si="1"/>
        <v>1029.3703525489298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160.78641121764142</v>
      </c>
      <c r="L85">
        <v>126.96973430301496</v>
      </c>
      <c r="M85">
        <v>31.890582959641257</v>
      </c>
      <c r="N85">
        <v>51.878874530690645</v>
      </c>
      <c r="O85">
        <v>73.285625156367274</v>
      </c>
      <c r="P85">
        <v>24.596794234592451</v>
      </c>
      <c r="Q85">
        <v>9.5838386072951192</v>
      </c>
      <c r="R85">
        <v>18.615658465286238</v>
      </c>
      <c r="S85">
        <v>11.590617612524463</v>
      </c>
      <c r="T85">
        <v>0</v>
      </c>
      <c r="U85">
        <v>51.763026420781991</v>
      </c>
      <c r="V85">
        <v>9.096881012658228</v>
      </c>
      <c r="W85">
        <v>10.191705433526012</v>
      </c>
      <c r="X85">
        <v>64.790125382427107</v>
      </c>
      <c r="Y85">
        <v>0</v>
      </c>
      <c r="Z85">
        <v>0</v>
      </c>
      <c r="AA85">
        <v>18.511436736</v>
      </c>
      <c r="AB85">
        <v>17.973425519999999</v>
      </c>
      <c r="AC85">
        <v>13.422654719999999</v>
      </c>
      <c r="AD85">
        <v>16.941349440000003</v>
      </c>
      <c r="AE85">
        <v>22.877840159999998</v>
      </c>
      <c r="AF85">
        <v>20.915099999999999</v>
      </c>
      <c r="AG85">
        <v>25.763748480000007</v>
      </c>
      <c r="AH85">
        <v>67.940924040000013</v>
      </c>
      <c r="AI85">
        <v>28.73782224</v>
      </c>
      <c r="AJ85">
        <v>0</v>
      </c>
      <c r="AK85">
        <v>22.073040000000006</v>
      </c>
      <c r="AL85">
        <v>59.209269999999989</v>
      </c>
      <c r="AM85">
        <v>6.9552893142857153</v>
      </c>
      <c r="AN85">
        <v>0</v>
      </c>
      <c r="AO85">
        <v>12.654230400000003</v>
      </c>
      <c r="AP85">
        <v>5.0635367999999996</v>
      </c>
      <c r="AQ85">
        <v>43.145959999999995</v>
      </c>
      <c r="AR85">
        <v>20.607264000000004</v>
      </c>
      <c r="AS85">
        <v>12.99786048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32.249252273152926</v>
      </c>
      <c r="BB85">
        <f t="shared" si="1"/>
        <v>1028.5813753935797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160.78641121764142</v>
      </c>
      <c r="L86">
        <v>126.96973430301496</v>
      </c>
      <c r="M86">
        <v>31.890582959641257</v>
      </c>
      <c r="N86">
        <v>51.878874530690645</v>
      </c>
      <c r="O86">
        <v>73.285625156367274</v>
      </c>
      <c r="P86">
        <v>24.596794234592451</v>
      </c>
      <c r="Q86">
        <v>9.5838386072951192</v>
      </c>
      <c r="R86">
        <v>18.615658465286238</v>
      </c>
      <c r="S86">
        <v>11.590617612524463</v>
      </c>
      <c r="T86">
        <v>0</v>
      </c>
      <c r="U86">
        <v>51.763026420781991</v>
      </c>
      <c r="V86">
        <v>9.096881012658228</v>
      </c>
      <c r="W86">
        <v>10.191705433526012</v>
      </c>
      <c r="X86">
        <v>64.790125382427107</v>
      </c>
      <c r="Y86">
        <v>0</v>
      </c>
      <c r="Z86">
        <v>0</v>
      </c>
      <c r="AA86">
        <v>18.511436736</v>
      </c>
      <c r="AB86">
        <v>17.973425519999999</v>
      </c>
      <c r="AC86">
        <v>13.422654719999999</v>
      </c>
      <c r="AD86">
        <v>16.941349440000003</v>
      </c>
      <c r="AE86">
        <v>22.877840159999998</v>
      </c>
      <c r="AF86">
        <v>20.915099999999999</v>
      </c>
      <c r="AG86">
        <v>25.763748480000007</v>
      </c>
      <c r="AH86">
        <v>67.940924040000013</v>
      </c>
      <c r="AI86">
        <v>3.3546095999999999</v>
      </c>
      <c r="AJ86">
        <v>0</v>
      </c>
      <c r="AK86">
        <v>22.073040000000006</v>
      </c>
      <c r="AL86">
        <v>59.209269999999989</v>
      </c>
      <c r="AM86">
        <v>6.9552893142857153</v>
      </c>
      <c r="AN86">
        <v>0</v>
      </c>
      <c r="AO86">
        <v>12.654230400000003</v>
      </c>
      <c r="AP86">
        <v>5.0635367999999996</v>
      </c>
      <c r="AQ86">
        <v>43.145959999999995</v>
      </c>
      <c r="AR86">
        <v>20.607264000000004</v>
      </c>
      <c r="AS86">
        <v>12.99786048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31.477602468352927</v>
      </c>
      <c r="BB86">
        <f t="shared" si="1"/>
        <v>1003.9698125583795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160.78641121764142</v>
      </c>
      <c r="L87">
        <v>126.96973430301496</v>
      </c>
      <c r="M87">
        <v>31.890582959641257</v>
      </c>
      <c r="N87">
        <v>51.878874530690645</v>
      </c>
      <c r="O87">
        <v>73.285625156367274</v>
      </c>
      <c r="P87">
        <v>24.596794234592451</v>
      </c>
      <c r="Q87">
        <v>9.5838386072951192</v>
      </c>
      <c r="R87">
        <v>18.615658465286238</v>
      </c>
      <c r="S87">
        <v>11.590617612524463</v>
      </c>
      <c r="T87">
        <v>0</v>
      </c>
      <c r="U87">
        <v>51.763026420781991</v>
      </c>
      <c r="V87">
        <v>9.096881012658228</v>
      </c>
      <c r="W87">
        <v>10.191705433526012</v>
      </c>
      <c r="X87">
        <v>64.790125382427107</v>
      </c>
      <c r="Y87">
        <v>0</v>
      </c>
      <c r="Z87">
        <v>0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13.67</v>
      </c>
      <c r="AG87">
        <v>25.763748480000007</v>
      </c>
      <c r="AH87">
        <v>67.171467599999986</v>
      </c>
      <c r="AI87">
        <v>1.3977539999999999</v>
      </c>
      <c r="AJ87">
        <v>0</v>
      </c>
      <c r="AK87">
        <v>22.073040000000006</v>
      </c>
      <c r="AL87">
        <v>59.209269999999989</v>
      </c>
      <c r="AM87">
        <v>6.9552893142857153</v>
      </c>
      <c r="AN87">
        <v>0</v>
      </c>
      <c r="AO87">
        <v>12.654230400000003</v>
      </c>
      <c r="AP87">
        <v>5.0635367999999996</v>
      </c>
      <c r="AQ87">
        <v>43.145959999999995</v>
      </c>
      <c r="AR87">
        <v>19.395072000000003</v>
      </c>
      <c r="AS87">
        <v>12.99786048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31.036862237999166</v>
      </c>
      <c r="BB87">
        <f t="shared" si="1"/>
        <v>989.91251892153332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160.78641121764142</v>
      </c>
      <c r="L88">
        <v>126.96973430301496</v>
      </c>
      <c r="M88">
        <v>31.890582959641257</v>
      </c>
      <c r="N88">
        <v>51.878874530690645</v>
      </c>
      <c r="O88">
        <v>73.285625156367274</v>
      </c>
      <c r="P88">
        <v>24.596794234592451</v>
      </c>
      <c r="Q88">
        <v>9.5838386072951192</v>
      </c>
      <c r="R88">
        <v>18.615658465286238</v>
      </c>
      <c r="S88">
        <v>11.590617612524463</v>
      </c>
      <c r="T88">
        <v>0</v>
      </c>
      <c r="U88">
        <v>51.763026420781991</v>
      </c>
      <c r="V88">
        <v>9.096881012658228</v>
      </c>
      <c r="W88">
        <v>10.191705433526012</v>
      </c>
      <c r="X88">
        <v>64.790125382427107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13.67</v>
      </c>
      <c r="AG88">
        <v>25.763748480000007</v>
      </c>
      <c r="AH88">
        <v>67.171467599999986</v>
      </c>
      <c r="AI88">
        <v>1.3977539999999999</v>
      </c>
      <c r="AJ88">
        <v>0</v>
      </c>
      <c r="AK88">
        <v>22.073040000000006</v>
      </c>
      <c r="AL88">
        <v>59.209269999999989</v>
      </c>
      <c r="AM88">
        <v>6.9552893142857153</v>
      </c>
      <c r="AN88">
        <v>0</v>
      </c>
      <c r="AO88">
        <v>12.654230400000003</v>
      </c>
      <c r="AP88">
        <v>5.0635367999999996</v>
      </c>
      <c r="AQ88">
        <v>43.145959999999995</v>
      </c>
      <c r="AR88">
        <v>19.395072000000003</v>
      </c>
      <c r="AS88">
        <v>12.99786048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31.124366689199164</v>
      </c>
      <c r="BB88">
        <f t="shared" si="1"/>
        <v>992.70344343033321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160.78641121764142</v>
      </c>
      <c r="L89">
        <v>126.96973430301496</v>
      </c>
      <c r="M89">
        <v>31.890582959641257</v>
      </c>
      <c r="N89">
        <v>51.878874530690645</v>
      </c>
      <c r="O89">
        <v>73.285625156367274</v>
      </c>
      <c r="P89">
        <v>24.596794234592451</v>
      </c>
      <c r="Q89">
        <v>9.5838386072951192</v>
      </c>
      <c r="R89">
        <v>18.615658465286238</v>
      </c>
      <c r="S89">
        <v>11.590617612524463</v>
      </c>
      <c r="T89">
        <v>0</v>
      </c>
      <c r="U89">
        <v>51.763026420781991</v>
      </c>
      <c r="V89">
        <v>9.096881012658228</v>
      </c>
      <c r="W89">
        <v>10.191705433526012</v>
      </c>
      <c r="X89">
        <v>64.790125382427107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13.67</v>
      </c>
      <c r="AG89">
        <v>25.763748480000007</v>
      </c>
      <c r="AH89">
        <v>67.171467599999986</v>
      </c>
      <c r="AI89">
        <v>6.1501176000000006</v>
      </c>
      <c r="AJ89">
        <v>0</v>
      </c>
      <c r="AK89">
        <v>22.073040000000006</v>
      </c>
      <c r="AL89">
        <v>59.209269999999989</v>
      </c>
      <c r="AM89">
        <v>6.9552893142857153</v>
      </c>
      <c r="AN89">
        <v>0</v>
      </c>
      <c r="AO89">
        <v>12.912479999999999</v>
      </c>
      <c r="AP89">
        <v>5.0635367999999996</v>
      </c>
      <c r="AQ89">
        <v>43.145959999999995</v>
      </c>
      <c r="AR89">
        <v>14.546303999999999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31.160034999599162</v>
      </c>
      <c r="BB89">
        <f t="shared" si="1"/>
        <v>993.84109045353318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160.78641121764142</v>
      </c>
      <c r="L90">
        <v>126.96973430301496</v>
      </c>
      <c r="M90">
        <v>31.890582959641257</v>
      </c>
      <c r="N90">
        <v>51.878874530690645</v>
      </c>
      <c r="O90">
        <v>73.285625156367274</v>
      </c>
      <c r="P90">
        <v>24.596794234592451</v>
      </c>
      <c r="Q90">
        <v>9.5838386072951192</v>
      </c>
      <c r="R90">
        <v>18.615658465286238</v>
      </c>
      <c r="S90">
        <v>11.590617612524463</v>
      </c>
      <c r="T90">
        <v>0</v>
      </c>
      <c r="U90">
        <v>51.763026420781991</v>
      </c>
      <c r="V90">
        <v>9.096881012658228</v>
      </c>
      <c r="W90">
        <v>10.191705433526012</v>
      </c>
      <c r="X90">
        <v>64.790125382427107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13.67</v>
      </c>
      <c r="AG90">
        <v>25.763748480000007</v>
      </c>
      <c r="AH90">
        <v>67.171467599999986</v>
      </c>
      <c r="AI90">
        <v>6.1501176000000006</v>
      </c>
      <c r="AJ90">
        <v>0</v>
      </c>
      <c r="AK90">
        <v>22.073040000000006</v>
      </c>
      <c r="AL90">
        <v>59.209269999999989</v>
      </c>
      <c r="AM90">
        <v>6.9552893142857153</v>
      </c>
      <c r="AN90">
        <v>0</v>
      </c>
      <c r="AO90">
        <v>12.912479999999999</v>
      </c>
      <c r="AP90">
        <v>5.0635367999999996</v>
      </c>
      <c r="AQ90">
        <v>43.145959999999995</v>
      </c>
      <c r="AR90">
        <v>14.546303999999999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31.160034999599162</v>
      </c>
      <c r="BB90">
        <f t="shared" si="1"/>
        <v>993.84109045353318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160.78641121764142</v>
      </c>
      <c r="L91">
        <v>126.96973430301496</v>
      </c>
      <c r="M91">
        <v>31.890582959641257</v>
      </c>
      <c r="N91">
        <v>51.878874530690645</v>
      </c>
      <c r="O91">
        <v>73.285625156367274</v>
      </c>
      <c r="P91">
        <v>24.596794234592451</v>
      </c>
      <c r="Q91">
        <v>9.5838386072951192</v>
      </c>
      <c r="R91">
        <v>18.615658465286238</v>
      </c>
      <c r="S91">
        <v>11.590617612524463</v>
      </c>
      <c r="T91">
        <v>0</v>
      </c>
      <c r="U91">
        <v>51.763026420781991</v>
      </c>
      <c r="V91">
        <v>9.096881012658228</v>
      </c>
      <c r="W91">
        <v>10.191705433526012</v>
      </c>
      <c r="X91">
        <v>64.790125382427107</v>
      </c>
      <c r="Y91">
        <v>0</v>
      </c>
      <c r="Z91">
        <v>8.6352868800000007</v>
      </c>
      <c r="AA91">
        <v>18.511436736</v>
      </c>
      <c r="AB91">
        <v>17.973425519999999</v>
      </c>
      <c r="AC91">
        <v>13.422654719999999</v>
      </c>
      <c r="AD91">
        <v>16.941349440000003</v>
      </c>
      <c r="AE91">
        <v>22.877840159999998</v>
      </c>
      <c r="AF91">
        <v>20.915099999999999</v>
      </c>
      <c r="AG91">
        <v>25.763748480000007</v>
      </c>
      <c r="AH91">
        <v>67.940924040000013</v>
      </c>
      <c r="AI91">
        <v>6.1501176000000006</v>
      </c>
      <c r="AJ91">
        <v>0</v>
      </c>
      <c r="AK91">
        <v>22.073040000000006</v>
      </c>
      <c r="AL91">
        <v>59.209269999999989</v>
      </c>
      <c r="AM91">
        <v>6.9552893142857153</v>
      </c>
      <c r="AN91">
        <v>0</v>
      </c>
      <c r="AO91">
        <v>12.912479999999999</v>
      </c>
      <c r="AP91">
        <v>5.0635367999999996</v>
      </c>
      <c r="AQ91">
        <v>43.145959999999995</v>
      </c>
      <c r="AR91">
        <v>19.395072000000003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31.826847281152929</v>
      </c>
      <c r="BB91">
        <f t="shared" si="1"/>
        <v>1015.1088903591796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160.78641121764142</v>
      </c>
      <c r="L92">
        <v>126.96973430301496</v>
      </c>
      <c r="M92">
        <v>31.890582959641257</v>
      </c>
      <c r="N92">
        <v>51.878874530690645</v>
      </c>
      <c r="O92">
        <v>73.285625156367274</v>
      </c>
      <c r="P92">
        <v>24.596794234592451</v>
      </c>
      <c r="Q92">
        <v>9.5838386072951192</v>
      </c>
      <c r="R92">
        <v>18.615658465286238</v>
      </c>
      <c r="S92">
        <v>11.590617612524463</v>
      </c>
      <c r="T92">
        <v>0</v>
      </c>
      <c r="U92">
        <v>51.763026420781991</v>
      </c>
      <c r="V92">
        <v>9.096881012658228</v>
      </c>
      <c r="W92">
        <v>10.191705433526012</v>
      </c>
      <c r="X92">
        <v>64.790125382427107</v>
      </c>
      <c r="Y92">
        <v>0</v>
      </c>
      <c r="Z92">
        <v>8.6352868800000007</v>
      </c>
      <c r="AA92">
        <v>18.511436736</v>
      </c>
      <c r="AB92">
        <v>17.973425519999999</v>
      </c>
      <c r="AC92">
        <v>13.422654719999999</v>
      </c>
      <c r="AD92">
        <v>16.941349440000003</v>
      </c>
      <c r="AE92">
        <v>22.877840159999998</v>
      </c>
      <c r="AF92">
        <v>20.915099999999999</v>
      </c>
      <c r="AG92">
        <v>25.763748480000007</v>
      </c>
      <c r="AH92">
        <v>67.940924040000013</v>
      </c>
      <c r="AI92">
        <v>6.1501176000000006</v>
      </c>
      <c r="AJ92">
        <v>0</v>
      </c>
      <c r="AK92">
        <v>22.073040000000006</v>
      </c>
      <c r="AL92">
        <v>59.209269999999989</v>
      </c>
      <c r="AM92">
        <v>6.9552893142857153</v>
      </c>
      <c r="AN92">
        <v>0</v>
      </c>
      <c r="AO92">
        <v>12.912479999999999</v>
      </c>
      <c r="AP92">
        <v>5.0635367999999996</v>
      </c>
      <c r="AQ92">
        <v>43.145959999999995</v>
      </c>
      <c r="AR92">
        <v>19.395072000000003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31.826847281152929</v>
      </c>
      <c r="BB92">
        <f t="shared" si="1"/>
        <v>1015.1088903591796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160.78641121764142</v>
      </c>
      <c r="L93">
        <v>126.96973430301496</v>
      </c>
      <c r="M93">
        <v>31.890582959641257</v>
      </c>
      <c r="N93">
        <v>51.878874530690645</v>
      </c>
      <c r="O93">
        <v>73.285625156367274</v>
      </c>
      <c r="P93">
        <v>24.596794234592451</v>
      </c>
      <c r="Q93">
        <v>9.5838386072951192</v>
      </c>
      <c r="R93">
        <v>18.615658465286238</v>
      </c>
      <c r="S93">
        <v>11.590617612524463</v>
      </c>
      <c r="T93">
        <v>0</v>
      </c>
      <c r="U93">
        <v>51.763026420781991</v>
      </c>
      <c r="V93">
        <v>9.096881012658228</v>
      </c>
      <c r="W93">
        <v>10.191705433526012</v>
      </c>
      <c r="X93">
        <v>64.790125382427107</v>
      </c>
      <c r="Y93">
        <v>0</v>
      </c>
      <c r="Z93">
        <v>8.6352868800000007</v>
      </c>
      <c r="AA93">
        <v>18.511436736</v>
      </c>
      <c r="AB93">
        <v>17.973425519999999</v>
      </c>
      <c r="AC93">
        <v>13.422654719999999</v>
      </c>
      <c r="AD93">
        <v>16.941349440000003</v>
      </c>
      <c r="AE93">
        <v>22.877840159999998</v>
      </c>
      <c r="AF93">
        <v>20.915099999999999</v>
      </c>
      <c r="AG93">
        <v>25.763748480000007</v>
      </c>
      <c r="AH93">
        <v>67.940924040000013</v>
      </c>
      <c r="AI93">
        <v>6.1501176000000006</v>
      </c>
      <c r="AJ93">
        <v>0</v>
      </c>
      <c r="AK93">
        <v>22.073040000000006</v>
      </c>
      <c r="AL93">
        <v>59.209269999999989</v>
      </c>
      <c r="AM93">
        <v>6.9552893142857153</v>
      </c>
      <c r="AN93">
        <v>0</v>
      </c>
      <c r="AO93">
        <v>12.912479999999999</v>
      </c>
      <c r="AP93">
        <v>5.0635367999999996</v>
      </c>
      <c r="AQ93">
        <v>43.145959999999995</v>
      </c>
      <c r="AR93">
        <v>19.395072000000003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31.826847281152929</v>
      </c>
      <c r="BB93">
        <f t="shared" si="1"/>
        <v>1015.1088903591796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160.78641121764142</v>
      </c>
      <c r="L94">
        <v>126.96973430301496</v>
      </c>
      <c r="M94">
        <v>31.890582959641257</v>
      </c>
      <c r="N94">
        <v>51.878874530690645</v>
      </c>
      <c r="O94">
        <v>73.285625156367274</v>
      </c>
      <c r="P94">
        <v>24.596794234592451</v>
      </c>
      <c r="Q94">
        <v>9.5838386072951192</v>
      </c>
      <c r="R94">
        <v>18.615658465286238</v>
      </c>
      <c r="S94">
        <v>11.590617612524463</v>
      </c>
      <c r="T94">
        <v>0</v>
      </c>
      <c r="U94">
        <v>51.763026420781991</v>
      </c>
      <c r="V94">
        <v>9.096881012658228</v>
      </c>
      <c r="W94">
        <v>10.191705433526012</v>
      </c>
      <c r="X94">
        <v>64.790125382427107</v>
      </c>
      <c r="Y94">
        <v>0</v>
      </c>
      <c r="Z94">
        <v>8.6352868800000007</v>
      </c>
      <c r="AA94">
        <v>18.511436736</v>
      </c>
      <c r="AB94">
        <v>17.973425519999999</v>
      </c>
      <c r="AC94">
        <v>13.422654719999999</v>
      </c>
      <c r="AD94">
        <v>16.941349440000003</v>
      </c>
      <c r="AE94">
        <v>22.877840159999998</v>
      </c>
      <c r="AF94">
        <v>20.915099999999999</v>
      </c>
      <c r="AG94">
        <v>25.763748480000007</v>
      </c>
      <c r="AH94">
        <v>67.940924040000013</v>
      </c>
      <c r="AI94">
        <v>6.1501176000000006</v>
      </c>
      <c r="AJ94">
        <v>0</v>
      </c>
      <c r="AK94">
        <v>22.073040000000006</v>
      </c>
      <c r="AL94">
        <v>59.209269999999989</v>
      </c>
      <c r="AM94">
        <v>6.9552893142857153</v>
      </c>
      <c r="AN94">
        <v>0</v>
      </c>
      <c r="AO94">
        <v>12.912479999999999</v>
      </c>
      <c r="AP94">
        <v>5.0635367999999996</v>
      </c>
      <c r="AQ94">
        <v>43.145959999999995</v>
      </c>
      <c r="AR94">
        <v>19.395072000000003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31.826847281152929</v>
      </c>
      <c r="BB94">
        <f t="shared" si="1"/>
        <v>1015.1088903591796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160.78641121764142</v>
      </c>
      <c r="L95">
        <v>126.96973430301496</v>
      </c>
      <c r="M95">
        <v>31.890582959641257</v>
      </c>
      <c r="N95">
        <v>51.878874530690645</v>
      </c>
      <c r="O95">
        <v>73.285625156367274</v>
      </c>
      <c r="P95">
        <v>24.596794234592451</v>
      </c>
      <c r="Q95">
        <v>9.5838386072951192</v>
      </c>
      <c r="R95">
        <v>18.615658465286238</v>
      </c>
      <c r="S95">
        <v>11.590617612524463</v>
      </c>
      <c r="T95">
        <v>0</v>
      </c>
      <c r="U95">
        <v>51.763026420781991</v>
      </c>
      <c r="V95">
        <v>9.096881012658228</v>
      </c>
      <c r="W95">
        <v>10.191705433526012</v>
      </c>
      <c r="X95">
        <v>64.790125382427107</v>
      </c>
      <c r="Y95">
        <v>0</v>
      </c>
      <c r="Z95">
        <v>8.6352868800000007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12.4397</v>
      </c>
      <c r="AG95">
        <v>25.763748480000007</v>
      </c>
      <c r="AH95">
        <v>67.171467599999986</v>
      </c>
      <c r="AI95">
        <v>6.1501176000000006</v>
      </c>
      <c r="AJ95">
        <v>0</v>
      </c>
      <c r="AK95">
        <v>22.073040000000006</v>
      </c>
      <c r="AL95">
        <v>59.209269999999989</v>
      </c>
      <c r="AM95">
        <v>6.9552893142857153</v>
      </c>
      <c r="AN95">
        <v>0</v>
      </c>
      <c r="AO95">
        <v>12.912479999999999</v>
      </c>
      <c r="AP95">
        <v>5.0635367999999996</v>
      </c>
      <c r="AQ95">
        <v>43.145959999999995</v>
      </c>
      <c r="AR95">
        <v>22.546771200000002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31.540856314542772</v>
      </c>
      <c r="BB95">
        <f t="shared" si="1"/>
        <v>1005.9872942585897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160.78641121764142</v>
      </c>
      <c r="L96">
        <v>126.96973430301496</v>
      </c>
      <c r="M96">
        <v>31.890582959641257</v>
      </c>
      <c r="N96">
        <v>51.878874530690645</v>
      </c>
      <c r="O96">
        <v>73.285625156367274</v>
      </c>
      <c r="P96">
        <v>24.596794234592451</v>
      </c>
      <c r="Q96">
        <v>9.5838386072951192</v>
      </c>
      <c r="R96">
        <v>18.615658465286238</v>
      </c>
      <c r="S96">
        <v>11.590617612524463</v>
      </c>
      <c r="T96">
        <v>0</v>
      </c>
      <c r="U96">
        <v>51.763026420781991</v>
      </c>
      <c r="V96">
        <v>9.096881012658228</v>
      </c>
      <c r="W96">
        <v>10.191705433526012</v>
      </c>
      <c r="X96">
        <v>64.790125382427107</v>
      </c>
      <c r="Y96">
        <v>0</v>
      </c>
      <c r="Z96">
        <v>8.6352868800000007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12.303000000000003</v>
      </c>
      <c r="AG96">
        <v>25.763748480000007</v>
      </c>
      <c r="AH96">
        <v>67.171467599999986</v>
      </c>
      <c r="AI96">
        <v>6.1501176000000006</v>
      </c>
      <c r="AJ96">
        <v>0</v>
      </c>
      <c r="AK96">
        <v>22.073040000000006</v>
      </c>
      <c r="AL96">
        <v>59.209269999999989</v>
      </c>
      <c r="AM96">
        <v>6.9552893142857153</v>
      </c>
      <c r="AN96">
        <v>0</v>
      </c>
      <c r="AO96">
        <v>12.912479999999999</v>
      </c>
      <c r="AP96">
        <v>5.0635367999999996</v>
      </c>
      <c r="AQ96">
        <v>43.145959999999995</v>
      </c>
      <c r="AR96">
        <v>22.546771200000002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31.536700551358194</v>
      </c>
      <c r="BB96">
        <f t="shared" si="1"/>
        <v>1005.8547500217743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160.78641121764142</v>
      </c>
      <c r="L97">
        <v>126.96973430301496</v>
      </c>
      <c r="M97">
        <v>31.890582959641257</v>
      </c>
      <c r="N97">
        <v>51.878874530690645</v>
      </c>
      <c r="O97">
        <v>73.285625156367274</v>
      </c>
      <c r="P97">
        <v>24.596794234592451</v>
      </c>
      <c r="Q97">
        <v>9.5838386072951192</v>
      </c>
      <c r="R97">
        <v>18.615658465286238</v>
      </c>
      <c r="S97">
        <v>11.590617612524463</v>
      </c>
      <c r="T97">
        <v>0</v>
      </c>
      <c r="U97">
        <v>51.763026420781991</v>
      </c>
      <c r="V97">
        <v>9.096881012658228</v>
      </c>
      <c r="W97">
        <v>10.191705433526012</v>
      </c>
      <c r="X97">
        <v>64.790125382427107</v>
      </c>
      <c r="Y97">
        <v>0</v>
      </c>
      <c r="Z97">
        <v>8.6352868800000007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12.303000000000003</v>
      </c>
      <c r="AG97">
        <v>25.763748480000007</v>
      </c>
      <c r="AH97">
        <v>67.171467599999986</v>
      </c>
      <c r="AI97">
        <v>6.1501176000000006</v>
      </c>
      <c r="AJ97">
        <v>0</v>
      </c>
      <c r="AK97">
        <v>22.073040000000006</v>
      </c>
      <c r="AL97">
        <v>59.209269999999989</v>
      </c>
      <c r="AM97">
        <v>6.9552893142857153</v>
      </c>
      <c r="AN97">
        <v>0</v>
      </c>
      <c r="AO97">
        <v>12.912479999999999</v>
      </c>
      <c r="AP97">
        <v>5.0635367999999996</v>
      </c>
      <c r="AQ97">
        <v>43.145959999999995</v>
      </c>
      <c r="AR97">
        <v>19.395072000000003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31.440889071358193</v>
      </c>
      <c r="BB97">
        <f t="shared" si="1"/>
        <v>1002.7988623017743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160.78641121764142</v>
      </c>
      <c r="L98">
        <v>126.96973430301496</v>
      </c>
      <c r="M98">
        <v>31.890582959641257</v>
      </c>
      <c r="N98">
        <v>51.878874530690645</v>
      </c>
      <c r="O98">
        <v>73.285625156367274</v>
      </c>
      <c r="P98">
        <v>24.596794234592451</v>
      </c>
      <c r="Q98">
        <v>9.5838386072951192</v>
      </c>
      <c r="R98">
        <v>18.615658465286238</v>
      </c>
      <c r="S98">
        <v>11.590617612524463</v>
      </c>
      <c r="T98">
        <v>0</v>
      </c>
      <c r="U98">
        <v>51.763026420781991</v>
      </c>
      <c r="V98">
        <v>9.096881012658228</v>
      </c>
      <c r="W98">
        <v>10.191705433526012</v>
      </c>
      <c r="X98">
        <v>64.790125382427107</v>
      </c>
      <c r="Y98">
        <v>0</v>
      </c>
      <c r="Z98">
        <v>8.6352868800000007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12.303000000000003</v>
      </c>
      <c r="AG98">
        <v>25.763748480000007</v>
      </c>
      <c r="AH98">
        <v>67.171467599999986</v>
      </c>
      <c r="AI98">
        <v>6.1501176000000006</v>
      </c>
      <c r="AJ98">
        <v>0</v>
      </c>
      <c r="AK98">
        <v>22.073040000000006</v>
      </c>
      <c r="AL98">
        <v>59.209269999999989</v>
      </c>
      <c r="AM98">
        <v>6.9552893142857153</v>
      </c>
      <c r="AN98">
        <v>0</v>
      </c>
      <c r="AO98">
        <v>12.912479999999999</v>
      </c>
      <c r="AP98">
        <v>5.0635367999999996</v>
      </c>
      <c r="AQ98">
        <v>43.145959999999995</v>
      </c>
      <c r="AR98">
        <v>19.395072000000003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31.440889071358193</v>
      </c>
      <c r="BB98">
        <f t="shared" si="1"/>
        <v>1002.7988623017743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4.1559305959448589E-6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3.6103152012074755</v>
      </c>
      <c r="L99">
        <f t="shared" si="2"/>
        <v>2.4358692252255918</v>
      </c>
      <c r="M99">
        <f t="shared" si="2"/>
        <v>0.76537399103138892</v>
      </c>
      <c r="N99">
        <f t="shared" si="2"/>
        <v>1.2450929887365767</v>
      </c>
      <c r="O99">
        <f t="shared" si="2"/>
        <v>1.7588550037528126</v>
      </c>
      <c r="P99">
        <f t="shared" si="2"/>
        <v>0.584731251302813</v>
      </c>
      <c r="Q99">
        <f t="shared" si="2"/>
        <v>0.23000926849723888</v>
      </c>
      <c r="R99">
        <f t="shared" si="2"/>
        <v>0.44678182857453053</v>
      </c>
      <c r="S99">
        <f t="shared" si="2"/>
        <v>0.27818241947904443</v>
      </c>
      <c r="T99">
        <f t="shared" si="2"/>
        <v>0</v>
      </c>
      <c r="U99">
        <f t="shared" si="2"/>
        <v>1.2421277737637175</v>
      </c>
      <c r="V99">
        <f t="shared" si="2"/>
        <v>0.21836529231010932</v>
      </c>
      <c r="W99">
        <f t="shared" si="2"/>
        <v>0.24459590958363359</v>
      </c>
      <c r="X99">
        <f t="shared" si="2"/>
        <v>1.5549539186393677</v>
      </c>
      <c r="Y99">
        <f t="shared" si="2"/>
        <v>0</v>
      </c>
      <c r="Z99">
        <f t="shared" si="2"/>
        <v>0.10347657408000004</v>
      </c>
      <c r="AA99">
        <f t="shared" si="2"/>
        <v>0.23586572368799985</v>
      </c>
      <c r="AB99">
        <f t="shared" si="2"/>
        <v>0.33735007339200013</v>
      </c>
      <c r="AC99">
        <f t="shared" si="2"/>
        <v>0.24223781033280026</v>
      </c>
      <c r="AD99">
        <f t="shared" si="2"/>
        <v>0.38831661576000026</v>
      </c>
      <c r="AE99">
        <f t="shared" si="2"/>
        <v>0.52459676377919928</v>
      </c>
      <c r="AF99">
        <f t="shared" si="2"/>
        <v>0.23984015000000028</v>
      </c>
      <c r="AG99">
        <f t="shared" si="2"/>
        <v>0.61832996352000114</v>
      </c>
      <c r="AH99">
        <f t="shared" si="2"/>
        <v>1.6144235917200016</v>
      </c>
      <c r="AI99">
        <f t="shared" si="2"/>
        <v>0.15533240202000007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5.2744277300000045E-2</v>
      </c>
      <c r="AN99">
        <f t="shared" si="2"/>
        <v>0</v>
      </c>
      <c r="AO99">
        <f t="shared" si="2"/>
        <v>0.30680052479999947</v>
      </c>
      <c r="AP99">
        <f t="shared" si="2"/>
        <v>0.12203123688000014</v>
      </c>
      <c r="AQ99">
        <f t="shared" si="2"/>
        <v>0.38429600000000003</v>
      </c>
      <c r="AR99">
        <f t="shared" si="2"/>
        <v>0.47020927680000008</v>
      </c>
      <c r="AS99">
        <f t="shared" si="2"/>
        <v>0.32907156316560032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0.69009760996295466</v>
      </c>
      <c r="BB99">
        <f t="shared" si="1"/>
        <v>22.010481195309552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51.79405503875968</v>
      </c>
      <c r="L3">
        <v>65.254159748298576</v>
      </c>
      <c r="M3">
        <v>0</v>
      </c>
      <c r="N3">
        <v>30.00311053872348</v>
      </c>
      <c r="O3">
        <v>50.379999843632724</v>
      </c>
      <c r="P3">
        <v>55.385094600830641</v>
      </c>
      <c r="Q3">
        <v>5.5401134751773062</v>
      </c>
      <c r="R3">
        <v>10.767704233576641</v>
      </c>
      <c r="S3">
        <v>6.7032297772567411</v>
      </c>
      <c r="T3">
        <v>0</v>
      </c>
      <c r="U3">
        <v>241.96005476842481</v>
      </c>
      <c r="V3">
        <v>5.2704151898734182</v>
      </c>
      <c r="W3">
        <v>5.8901455491329475</v>
      </c>
      <c r="X3">
        <v>37.469059405940591</v>
      </c>
      <c r="Y3">
        <v>0</v>
      </c>
      <c r="Z3">
        <v>3.3293303999999999</v>
      </c>
      <c r="AA3">
        <v>10.032999999999999</v>
      </c>
      <c r="AB3">
        <v>10.035570480000001</v>
      </c>
      <c r="AC3">
        <v>7.3819532319999999</v>
      </c>
      <c r="AD3">
        <v>9.2942918000000017</v>
      </c>
      <c r="AE3">
        <v>12.556885224000002</v>
      </c>
      <c r="AF3">
        <v>0</v>
      </c>
      <c r="AG3">
        <v>0</v>
      </c>
      <c r="AH3">
        <v>38.846886999999995</v>
      </c>
      <c r="AI3">
        <v>0.64668399999999993</v>
      </c>
      <c r="AJ3">
        <v>0</v>
      </c>
      <c r="AK3">
        <v>12.763079999999997</v>
      </c>
      <c r="AL3">
        <v>20.155330000000003</v>
      </c>
      <c r="AM3">
        <v>2.6812342857142859</v>
      </c>
      <c r="AN3">
        <v>0</v>
      </c>
      <c r="AO3">
        <v>7.4675999999999991</v>
      </c>
      <c r="AP3">
        <v>3.2862773999999995</v>
      </c>
      <c r="AQ3">
        <v>0</v>
      </c>
      <c r="AR3">
        <v>11.777472000000001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22.03925744405911</v>
      </c>
      <c r="BB3">
        <f>SUM(B3:AZ3)-BA3</f>
        <v>702.93632398728278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51.79405503875968</v>
      </c>
      <c r="L4">
        <v>65.254159748298576</v>
      </c>
      <c r="M4">
        <v>0</v>
      </c>
      <c r="N4">
        <v>30.00311053872348</v>
      </c>
      <c r="O4">
        <v>50.379999843632724</v>
      </c>
      <c r="P4">
        <v>55.385094600830641</v>
      </c>
      <c r="Q4">
        <v>5.5401134751773062</v>
      </c>
      <c r="R4">
        <v>10.767704233576641</v>
      </c>
      <c r="S4">
        <v>6.7032297772567411</v>
      </c>
      <c r="T4">
        <v>0</v>
      </c>
      <c r="U4">
        <v>241.96005476842481</v>
      </c>
      <c r="V4">
        <v>5.2704151898734182</v>
      </c>
      <c r="W4">
        <v>5.8901455491329475</v>
      </c>
      <c r="X4">
        <v>37.469059405940591</v>
      </c>
      <c r="Y4">
        <v>0</v>
      </c>
      <c r="Z4">
        <v>3.3293303999999999</v>
      </c>
      <c r="AA4">
        <v>10.032999999999999</v>
      </c>
      <c r="AB4">
        <v>10.035570480000001</v>
      </c>
      <c r="AC4">
        <v>7.3819532319999999</v>
      </c>
      <c r="AD4">
        <v>9.2942918000000017</v>
      </c>
      <c r="AE4">
        <v>12.556885224000002</v>
      </c>
      <c r="AF4">
        <v>0</v>
      </c>
      <c r="AG4">
        <v>0</v>
      </c>
      <c r="AH4">
        <v>38.846886999999995</v>
      </c>
      <c r="AI4">
        <v>0.64668399999999993</v>
      </c>
      <c r="AJ4">
        <v>0</v>
      </c>
      <c r="AK4">
        <v>12.763079999999997</v>
      </c>
      <c r="AL4">
        <v>20.155330000000003</v>
      </c>
      <c r="AM4">
        <v>2.6812342857142859</v>
      </c>
      <c r="AN4">
        <v>0</v>
      </c>
      <c r="AO4">
        <v>7.4675999999999991</v>
      </c>
      <c r="AP4">
        <v>3.2862773999999995</v>
      </c>
      <c r="AQ4">
        <v>0</v>
      </c>
      <c r="AR4">
        <v>11.777472000000001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22.03925744405911</v>
      </c>
      <c r="BB4">
        <f t="shared" ref="BB4:BB67" si="0">SUM(B4:AZ4)-BA4</f>
        <v>702.93632398728278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51.79405503875968</v>
      </c>
      <c r="L5">
        <v>65.254159748298576</v>
      </c>
      <c r="M5">
        <v>0</v>
      </c>
      <c r="N5">
        <v>30.00311053872348</v>
      </c>
      <c r="O5">
        <v>50.379999843632724</v>
      </c>
      <c r="P5">
        <v>55.385094600830641</v>
      </c>
      <c r="Q5">
        <v>5.5401134751773062</v>
      </c>
      <c r="R5">
        <v>10.767704233576641</v>
      </c>
      <c r="S5">
        <v>6.7032297772567411</v>
      </c>
      <c r="T5">
        <v>0</v>
      </c>
      <c r="U5">
        <v>243.68535331146379</v>
      </c>
      <c r="V5">
        <v>5.2704151898734182</v>
      </c>
      <c r="W5">
        <v>5.8901455491329475</v>
      </c>
      <c r="X5">
        <v>37.469059405940591</v>
      </c>
      <c r="Y5">
        <v>0</v>
      </c>
      <c r="Z5">
        <v>1.6646652</v>
      </c>
      <c r="AA5">
        <v>10.032999999999999</v>
      </c>
      <c r="AB5">
        <v>10.035570480000001</v>
      </c>
      <c r="AC5">
        <v>7.3819532319999999</v>
      </c>
      <c r="AD5">
        <v>9.2942918000000017</v>
      </c>
      <c r="AE5">
        <v>12.556885224000002</v>
      </c>
      <c r="AF5">
        <v>0</v>
      </c>
      <c r="AG5">
        <v>0</v>
      </c>
      <c r="AH5">
        <v>38.846886999999995</v>
      </c>
      <c r="AI5">
        <v>0.64668399999999993</v>
      </c>
      <c r="AJ5">
        <v>0</v>
      </c>
      <c r="AK5">
        <v>12.763079999999997</v>
      </c>
      <c r="AL5">
        <v>20.155330000000003</v>
      </c>
      <c r="AM5">
        <v>1.340617142857143</v>
      </c>
      <c r="AN5">
        <v>0</v>
      </c>
      <c r="AO5">
        <v>7.4675999999999991</v>
      </c>
      <c r="AP5">
        <v>3.2862773999999995</v>
      </c>
      <c r="AQ5">
        <v>0</v>
      </c>
      <c r="AR5">
        <v>12.618720000000001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22.025920026116694</v>
      </c>
      <c r="BB5">
        <f t="shared" si="0"/>
        <v>702.51092560540701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51.79405503875968</v>
      </c>
      <c r="L6">
        <v>65.254159748298576</v>
      </c>
      <c r="M6">
        <v>0</v>
      </c>
      <c r="N6">
        <v>30.00311053872348</v>
      </c>
      <c r="O6">
        <v>50.379999843632724</v>
      </c>
      <c r="P6">
        <v>55.385094600830641</v>
      </c>
      <c r="Q6">
        <v>5.5401134751773062</v>
      </c>
      <c r="R6">
        <v>10.767704233576641</v>
      </c>
      <c r="S6">
        <v>6.7032297772567411</v>
      </c>
      <c r="T6">
        <v>0</v>
      </c>
      <c r="U6">
        <v>243.68535331146379</v>
      </c>
      <c r="V6">
        <v>5.2704151898734182</v>
      </c>
      <c r="W6">
        <v>5.8901455491329475</v>
      </c>
      <c r="X6">
        <v>37.469059405940591</v>
      </c>
      <c r="Y6">
        <v>0</v>
      </c>
      <c r="Z6">
        <v>1.6646652</v>
      </c>
      <c r="AA6">
        <v>9.6316799999999994</v>
      </c>
      <c r="AB6">
        <v>10.035570480000001</v>
      </c>
      <c r="AC6">
        <v>7.3819532319999999</v>
      </c>
      <c r="AD6">
        <v>9.2942918000000017</v>
      </c>
      <c r="AE6">
        <v>12.556885224000002</v>
      </c>
      <c r="AF6">
        <v>0</v>
      </c>
      <c r="AG6">
        <v>0</v>
      </c>
      <c r="AH6">
        <v>38.846886999999995</v>
      </c>
      <c r="AI6">
        <v>0.64668399999999993</v>
      </c>
      <c r="AJ6">
        <v>0</v>
      </c>
      <c r="AK6">
        <v>12.763079999999997</v>
      </c>
      <c r="AL6">
        <v>20.155330000000003</v>
      </c>
      <c r="AM6">
        <v>1.340617142857143</v>
      </c>
      <c r="AN6">
        <v>0</v>
      </c>
      <c r="AO6">
        <v>7.4675999999999991</v>
      </c>
      <c r="AP6">
        <v>3.2862773999999995</v>
      </c>
      <c r="AQ6">
        <v>0</v>
      </c>
      <c r="AR6">
        <v>12.618720000000001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22.01371989811669</v>
      </c>
      <c r="BB6">
        <f t="shared" si="0"/>
        <v>702.12180573340697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51.79405503875968</v>
      </c>
      <c r="L7">
        <v>65.254159748298576</v>
      </c>
      <c r="M7">
        <v>0</v>
      </c>
      <c r="N7">
        <v>30.00311053872348</v>
      </c>
      <c r="O7">
        <v>50.379999843632724</v>
      </c>
      <c r="P7">
        <v>55.385094600830641</v>
      </c>
      <c r="Q7">
        <v>5.5401134751773062</v>
      </c>
      <c r="R7">
        <v>10.767704233576641</v>
      </c>
      <c r="S7">
        <v>6.7032297772567411</v>
      </c>
      <c r="T7">
        <v>0</v>
      </c>
      <c r="U7">
        <v>243.68535331146379</v>
      </c>
      <c r="V7">
        <v>5.2704151898734182</v>
      </c>
      <c r="W7">
        <v>5.8901455491329475</v>
      </c>
      <c r="X7">
        <v>37.469059405940591</v>
      </c>
      <c r="Y7">
        <v>0</v>
      </c>
      <c r="Z7">
        <v>1.6646652</v>
      </c>
      <c r="AA7">
        <v>9.6316799999999994</v>
      </c>
      <c r="AB7">
        <v>10.035570480000001</v>
      </c>
      <c r="AC7">
        <v>7.3819532319999999</v>
      </c>
      <c r="AD7">
        <v>9.2942918000000017</v>
      </c>
      <c r="AE7">
        <v>12.556885224000002</v>
      </c>
      <c r="AF7">
        <v>0</v>
      </c>
      <c r="AG7">
        <v>0</v>
      </c>
      <c r="AH7">
        <v>38.846886999999995</v>
      </c>
      <c r="AI7">
        <v>0.64668399999999993</v>
      </c>
      <c r="AJ7">
        <v>0</v>
      </c>
      <c r="AK7">
        <v>12.763079999999997</v>
      </c>
      <c r="AL7">
        <v>20.155330000000003</v>
      </c>
      <c r="AM7">
        <v>1.340617142857143</v>
      </c>
      <c r="AN7">
        <v>0</v>
      </c>
      <c r="AO7">
        <v>7.4675999999999991</v>
      </c>
      <c r="AP7">
        <v>3.2862773999999995</v>
      </c>
      <c r="AQ7">
        <v>0</v>
      </c>
      <c r="AR7">
        <v>12.618720000000001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22.01371989811669</v>
      </c>
      <c r="BB7">
        <f t="shared" si="0"/>
        <v>702.12180573340697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51.79405503875968</v>
      </c>
      <c r="L8">
        <v>65.254159748298576</v>
      </c>
      <c r="M8">
        <v>0</v>
      </c>
      <c r="N8">
        <v>30.00311053872348</v>
      </c>
      <c r="O8">
        <v>50.379999843632724</v>
      </c>
      <c r="P8">
        <v>55.385094600830641</v>
      </c>
      <c r="Q8">
        <v>5.5401134751773062</v>
      </c>
      <c r="R8">
        <v>10.767704233576641</v>
      </c>
      <c r="S8">
        <v>6.7032297772567411</v>
      </c>
      <c r="T8">
        <v>0</v>
      </c>
      <c r="U8">
        <v>243.68535331146379</v>
      </c>
      <c r="V8">
        <v>5.2704151898734182</v>
      </c>
      <c r="W8">
        <v>5.8901455491329475</v>
      </c>
      <c r="X8">
        <v>37.469059405940591</v>
      </c>
      <c r="Y8">
        <v>0</v>
      </c>
      <c r="Z8">
        <v>1.6646652</v>
      </c>
      <c r="AA8">
        <v>6.6217800000000002</v>
      </c>
      <c r="AB8">
        <v>10.035570480000001</v>
      </c>
      <c r="AC8">
        <v>7.3819532319999999</v>
      </c>
      <c r="AD8">
        <v>9.2942918000000017</v>
      </c>
      <c r="AE8">
        <v>12.556885224000002</v>
      </c>
      <c r="AF8">
        <v>0</v>
      </c>
      <c r="AG8">
        <v>0</v>
      </c>
      <c r="AH8">
        <v>38.846886999999995</v>
      </c>
      <c r="AI8">
        <v>0.64668399999999993</v>
      </c>
      <c r="AJ8">
        <v>0</v>
      </c>
      <c r="AK8">
        <v>12.763079999999997</v>
      </c>
      <c r="AL8">
        <v>20.155330000000003</v>
      </c>
      <c r="AM8">
        <v>0</v>
      </c>
      <c r="AN8">
        <v>0</v>
      </c>
      <c r="AO8">
        <v>7.4675999999999991</v>
      </c>
      <c r="AP8">
        <v>3.2862773999999995</v>
      </c>
      <c r="AQ8">
        <v>0</v>
      </c>
      <c r="AR8">
        <v>12.618720000000001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21.881464144465902</v>
      </c>
      <c r="BB8">
        <f t="shared" si="0"/>
        <v>697.90354434420067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51.79405503875968</v>
      </c>
      <c r="L9">
        <v>65.254159748298576</v>
      </c>
      <c r="M9">
        <v>0</v>
      </c>
      <c r="N9">
        <v>30.00311053872348</v>
      </c>
      <c r="O9">
        <v>50.379999843632724</v>
      </c>
      <c r="P9">
        <v>56.130008195228562</v>
      </c>
      <c r="Q9">
        <v>5.5401134751773062</v>
      </c>
      <c r="R9">
        <v>10.767704233576641</v>
      </c>
      <c r="S9">
        <v>6.7032297772567411</v>
      </c>
      <c r="T9">
        <v>0</v>
      </c>
      <c r="U9">
        <v>243.68535331146379</v>
      </c>
      <c r="V9">
        <v>5.2704151898734182</v>
      </c>
      <c r="W9">
        <v>5.8901455491329475</v>
      </c>
      <c r="X9">
        <v>37.469059405940591</v>
      </c>
      <c r="Y9">
        <v>0</v>
      </c>
      <c r="Z9">
        <v>1.6646652</v>
      </c>
      <c r="AA9">
        <v>6.6217800000000002</v>
      </c>
      <c r="AB9">
        <v>10.035570480000001</v>
      </c>
      <c r="AC9">
        <v>7.3819532319999999</v>
      </c>
      <c r="AD9">
        <v>9.2942918000000017</v>
      </c>
      <c r="AE9">
        <v>12.556885224000002</v>
      </c>
      <c r="AF9">
        <v>0</v>
      </c>
      <c r="AG9">
        <v>0</v>
      </c>
      <c r="AH9">
        <v>38.846886999999995</v>
      </c>
      <c r="AI9">
        <v>0.64668399999999993</v>
      </c>
      <c r="AJ9">
        <v>0</v>
      </c>
      <c r="AK9">
        <v>12.763079999999997</v>
      </c>
      <c r="AL9">
        <v>20.155330000000003</v>
      </c>
      <c r="AM9">
        <v>0</v>
      </c>
      <c r="AN9">
        <v>0</v>
      </c>
      <c r="AO9">
        <v>7.4675999999999991</v>
      </c>
      <c r="AP9">
        <v>3.2862773999999995</v>
      </c>
      <c r="AQ9">
        <v>0</v>
      </c>
      <c r="AR9">
        <v>11.777472000000001</v>
      </c>
      <c r="AS9">
        <v>7.8586583999999977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21.865032379735609</v>
      </c>
      <c r="BB9">
        <f t="shared" si="0"/>
        <v>697.37945666332882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51.79405503875968</v>
      </c>
      <c r="L10">
        <v>65.254159748298576</v>
      </c>
      <c r="M10">
        <v>0</v>
      </c>
      <c r="N10">
        <v>30.00311053872348</v>
      </c>
      <c r="O10">
        <v>50.379999843632724</v>
      </c>
      <c r="P10">
        <v>56.130008195228562</v>
      </c>
      <c r="Q10">
        <v>5.5401134751773062</v>
      </c>
      <c r="R10">
        <v>10.767704233576641</v>
      </c>
      <c r="S10">
        <v>6.7032297772567411</v>
      </c>
      <c r="T10">
        <v>0</v>
      </c>
      <c r="U10">
        <v>243.68535331146379</v>
      </c>
      <c r="V10">
        <v>5.2704151898734182</v>
      </c>
      <c r="W10">
        <v>5.8901455491329475</v>
      </c>
      <c r="X10">
        <v>37.469059405940591</v>
      </c>
      <c r="Y10">
        <v>0</v>
      </c>
      <c r="Z10">
        <v>1.6646652</v>
      </c>
      <c r="AA10">
        <v>6.6217800000000002</v>
      </c>
      <c r="AB10">
        <v>10.035570480000001</v>
      </c>
      <c r="AC10">
        <v>7.3819532319999999</v>
      </c>
      <c r="AD10">
        <v>9.2942918000000017</v>
      </c>
      <c r="AE10">
        <v>12.556885224000002</v>
      </c>
      <c r="AF10">
        <v>0</v>
      </c>
      <c r="AG10">
        <v>0</v>
      </c>
      <c r="AH10">
        <v>38.846886999999995</v>
      </c>
      <c r="AI10">
        <v>0.64668399999999993</v>
      </c>
      <c r="AJ10">
        <v>0</v>
      </c>
      <c r="AK10">
        <v>12.763079999999997</v>
      </c>
      <c r="AL10">
        <v>20.155330000000003</v>
      </c>
      <c r="AM10">
        <v>0</v>
      </c>
      <c r="AN10">
        <v>0</v>
      </c>
      <c r="AO10">
        <v>7.4675999999999991</v>
      </c>
      <c r="AP10">
        <v>3.2862773999999995</v>
      </c>
      <c r="AQ10">
        <v>0</v>
      </c>
      <c r="AR10">
        <v>11.777472000000001</v>
      </c>
      <c r="AS10">
        <v>7.8586583999999977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21.865032379735609</v>
      </c>
      <c r="BB10">
        <f t="shared" si="0"/>
        <v>697.37945666332882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50.000134800231613</v>
      </c>
      <c r="L11">
        <v>18.997545021667094</v>
      </c>
      <c r="M11">
        <v>0</v>
      </c>
      <c r="N11">
        <v>30.00311053872348</v>
      </c>
      <c r="O11">
        <v>50.379999843632724</v>
      </c>
      <c r="P11">
        <v>55.379983388704318</v>
      </c>
      <c r="Q11">
        <v>5.5401134751773062</v>
      </c>
      <c r="R11">
        <v>10.767704233576641</v>
      </c>
      <c r="S11">
        <v>6.7032297772567411</v>
      </c>
      <c r="T11">
        <v>0</v>
      </c>
      <c r="U11">
        <v>243.68535331146379</v>
      </c>
      <c r="V11">
        <v>5.2704151898734182</v>
      </c>
      <c r="W11">
        <v>5.8901455491329475</v>
      </c>
      <c r="X11">
        <v>37.469059405940591</v>
      </c>
      <c r="Y11">
        <v>0</v>
      </c>
      <c r="Z11">
        <v>1.6646652</v>
      </c>
      <c r="AA11">
        <v>6.6217800000000002</v>
      </c>
      <c r="AB11">
        <v>10.035570480000001</v>
      </c>
      <c r="AC11">
        <v>7.3819532319999999</v>
      </c>
      <c r="AD11">
        <v>9.2942918000000017</v>
      </c>
      <c r="AE11">
        <v>12.556885224000002</v>
      </c>
      <c r="AF11">
        <v>0</v>
      </c>
      <c r="AG11">
        <v>0</v>
      </c>
      <c r="AH11">
        <v>38.846886999999995</v>
      </c>
      <c r="AI11">
        <v>0.64668399999999993</v>
      </c>
      <c r="AJ11">
        <v>0</v>
      </c>
      <c r="AK11">
        <v>12.763079999999997</v>
      </c>
      <c r="AL11">
        <v>20.155330000000003</v>
      </c>
      <c r="AM11">
        <v>0</v>
      </c>
      <c r="AN11">
        <v>0</v>
      </c>
      <c r="AO11">
        <v>7.4675999999999991</v>
      </c>
      <c r="AP11">
        <v>3.2862773999999995</v>
      </c>
      <c r="AQ11">
        <v>0</v>
      </c>
      <c r="AR11">
        <v>11.777472000000001</v>
      </c>
      <c r="AS11">
        <v>7.8586583999999977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20.381495305775822</v>
      </c>
      <c r="BB11">
        <f t="shared" si="0"/>
        <v>650.06243396560478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50.000134800231613</v>
      </c>
      <c r="L12">
        <v>18.997545021667094</v>
      </c>
      <c r="M12">
        <v>0</v>
      </c>
      <c r="N12">
        <v>30.00311053872348</v>
      </c>
      <c r="O12">
        <v>50.379999843632724</v>
      </c>
      <c r="P12">
        <v>55.379983388704318</v>
      </c>
      <c r="Q12">
        <v>5.5401134751773062</v>
      </c>
      <c r="R12">
        <v>10.767704233576641</v>
      </c>
      <c r="S12">
        <v>6.7032297772567411</v>
      </c>
      <c r="T12">
        <v>0</v>
      </c>
      <c r="U12">
        <v>243.68535331146379</v>
      </c>
      <c r="V12">
        <v>5.2704151898734182</v>
      </c>
      <c r="W12">
        <v>5.8901455491329475</v>
      </c>
      <c r="X12">
        <v>37.469059405940591</v>
      </c>
      <c r="Y12">
        <v>0</v>
      </c>
      <c r="Z12">
        <v>1.6646652</v>
      </c>
      <c r="AA12">
        <v>6.6217800000000002</v>
      </c>
      <c r="AB12">
        <v>10.035570480000001</v>
      </c>
      <c r="AC12">
        <v>7.3819532319999999</v>
      </c>
      <c r="AD12">
        <v>9.2942918000000017</v>
      </c>
      <c r="AE12">
        <v>12.556885224000002</v>
      </c>
      <c r="AF12">
        <v>0</v>
      </c>
      <c r="AG12">
        <v>0</v>
      </c>
      <c r="AH12">
        <v>38.846886999999995</v>
      </c>
      <c r="AI12">
        <v>0.64668399999999993</v>
      </c>
      <c r="AJ12">
        <v>0</v>
      </c>
      <c r="AK12">
        <v>12.763079999999997</v>
      </c>
      <c r="AL12">
        <v>20.155330000000003</v>
      </c>
      <c r="AM12">
        <v>0</v>
      </c>
      <c r="AN12">
        <v>0</v>
      </c>
      <c r="AO12">
        <v>7.4675999999999991</v>
      </c>
      <c r="AP12">
        <v>3.2862773999999995</v>
      </c>
      <c r="AQ12">
        <v>0</v>
      </c>
      <c r="AR12">
        <v>11.777472000000001</v>
      </c>
      <c r="AS12">
        <v>7.8586583999999977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20.381495305775822</v>
      </c>
      <c r="BB12">
        <f t="shared" si="0"/>
        <v>650.06243396560478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25.00007632786885</v>
      </c>
      <c r="L13">
        <v>18.99763051100043</v>
      </c>
      <c r="M13">
        <v>0</v>
      </c>
      <c r="N13">
        <v>30.00311053872348</v>
      </c>
      <c r="O13">
        <v>50.379999843632724</v>
      </c>
      <c r="P13">
        <v>55.385094600830641</v>
      </c>
      <c r="Q13">
        <v>5.5401134751773062</v>
      </c>
      <c r="R13">
        <v>10.767704233576641</v>
      </c>
      <c r="S13">
        <v>6.7032297772567411</v>
      </c>
      <c r="T13">
        <v>0</v>
      </c>
      <c r="U13">
        <v>243.68535331146379</v>
      </c>
      <c r="V13">
        <v>5.2704151898734182</v>
      </c>
      <c r="W13">
        <v>5.8901455491329475</v>
      </c>
      <c r="X13">
        <v>37.469059405940591</v>
      </c>
      <c r="Y13">
        <v>0</v>
      </c>
      <c r="Z13">
        <v>1.6646652</v>
      </c>
      <c r="AA13">
        <v>6.6217800000000002</v>
      </c>
      <c r="AB13">
        <v>10.035570480000001</v>
      </c>
      <c r="AC13">
        <v>4.9163427199999994</v>
      </c>
      <c r="AD13">
        <v>9.2942918000000017</v>
      </c>
      <c r="AE13">
        <v>12.556885224000002</v>
      </c>
      <c r="AF13">
        <v>0</v>
      </c>
      <c r="AG13">
        <v>0</v>
      </c>
      <c r="AH13">
        <v>38.846886999999995</v>
      </c>
      <c r="AI13">
        <v>0.64668399999999993</v>
      </c>
      <c r="AJ13">
        <v>0</v>
      </c>
      <c r="AK13">
        <v>12.763079999999997</v>
      </c>
      <c r="AL13">
        <v>20.155330000000003</v>
      </c>
      <c r="AM13">
        <v>0</v>
      </c>
      <c r="AN13">
        <v>0</v>
      </c>
      <c r="AO13">
        <v>7.4675999999999991</v>
      </c>
      <c r="AP13">
        <v>3.2862773999999995</v>
      </c>
      <c r="AQ13">
        <v>0</v>
      </c>
      <c r="AR13">
        <v>11.777472000000001</v>
      </c>
      <c r="AS13">
        <v>7.8586583999999977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19.54669715880587</v>
      </c>
      <c r="BB13">
        <f t="shared" si="0"/>
        <v>623.4367598296717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25.00007632786885</v>
      </c>
      <c r="L14">
        <v>18.997557243319271</v>
      </c>
      <c r="M14">
        <v>0</v>
      </c>
      <c r="N14">
        <v>30.00311053872348</v>
      </c>
      <c r="O14">
        <v>50.379999843632724</v>
      </c>
      <c r="P14">
        <v>55.385094600830641</v>
      </c>
      <c r="Q14">
        <v>5.5401134751773062</v>
      </c>
      <c r="R14">
        <v>10.767704233576641</v>
      </c>
      <c r="S14">
        <v>6.7032297772567411</v>
      </c>
      <c r="T14">
        <v>0</v>
      </c>
      <c r="U14">
        <v>243.68535331146379</v>
      </c>
      <c r="V14">
        <v>5.2704151898734182</v>
      </c>
      <c r="W14">
        <v>5.8901455491329475</v>
      </c>
      <c r="X14">
        <v>37.469059405940591</v>
      </c>
      <c r="Y14">
        <v>0</v>
      </c>
      <c r="Z14">
        <v>1.6646652</v>
      </c>
      <c r="AA14">
        <v>6.6217800000000002</v>
      </c>
      <c r="AB14">
        <v>10.035570480000001</v>
      </c>
      <c r="AC14">
        <v>4.9163427199999994</v>
      </c>
      <c r="AD14">
        <v>9.2942918000000017</v>
      </c>
      <c r="AE14">
        <v>12.556885224000002</v>
      </c>
      <c r="AF14">
        <v>0</v>
      </c>
      <c r="AG14">
        <v>0</v>
      </c>
      <c r="AH14">
        <v>38.846886999999995</v>
      </c>
      <c r="AI14">
        <v>0.64668399999999993</v>
      </c>
      <c r="AJ14">
        <v>0</v>
      </c>
      <c r="AK14">
        <v>12.763079999999997</v>
      </c>
      <c r="AL14">
        <v>20.155330000000003</v>
      </c>
      <c r="AM14">
        <v>0</v>
      </c>
      <c r="AN14">
        <v>0</v>
      </c>
      <c r="AO14">
        <v>7.4675999999999991</v>
      </c>
      <c r="AP14">
        <v>3.2862773999999995</v>
      </c>
      <c r="AQ14">
        <v>0</v>
      </c>
      <c r="AR14">
        <v>11.777472000000001</v>
      </c>
      <c r="AS14">
        <v>7.8586583999999977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19.546694931525472</v>
      </c>
      <c r="BB14">
        <f t="shared" si="0"/>
        <v>623.43668878927087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25.00007632786885</v>
      </c>
      <c r="L15">
        <v>18.997946173712108</v>
      </c>
      <c r="M15">
        <v>0</v>
      </c>
      <c r="N15">
        <v>30.00311053872348</v>
      </c>
      <c r="O15">
        <v>50.379999843632724</v>
      </c>
      <c r="P15">
        <v>61.703404572564615</v>
      </c>
      <c r="Q15">
        <v>2.0010574492099322</v>
      </c>
      <c r="R15">
        <v>4.9991992682240358</v>
      </c>
      <c r="S15">
        <v>3.0008713636363642</v>
      </c>
      <c r="T15">
        <v>0</v>
      </c>
      <c r="U15">
        <v>243.68535331146379</v>
      </c>
      <c r="V15">
        <v>5.2704151898734182</v>
      </c>
      <c r="W15">
        <v>5.8901455491329475</v>
      </c>
      <c r="X15">
        <v>37.469059405940591</v>
      </c>
      <c r="Y15">
        <v>0</v>
      </c>
      <c r="Z15">
        <v>1.6646652</v>
      </c>
      <c r="AA15">
        <v>6.6217800000000002</v>
      </c>
      <c r="AB15">
        <v>10.035570480000001</v>
      </c>
      <c r="AC15">
        <v>4.9163427199999994</v>
      </c>
      <c r="AD15">
        <v>9.2942918000000017</v>
      </c>
      <c r="AE15">
        <v>12.556885224000002</v>
      </c>
      <c r="AF15">
        <v>0</v>
      </c>
      <c r="AG15">
        <v>0</v>
      </c>
      <c r="AH15">
        <v>38.846886999999995</v>
      </c>
      <c r="AI15">
        <v>3.556762</v>
      </c>
      <c r="AJ15">
        <v>0</v>
      </c>
      <c r="AK15">
        <v>12.763079999999997</v>
      </c>
      <c r="AL15">
        <v>20.155330000000003</v>
      </c>
      <c r="AM15">
        <v>0</v>
      </c>
      <c r="AN15">
        <v>0</v>
      </c>
      <c r="AO15">
        <v>7.4675999999999991</v>
      </c>
      <c r="AP15">
        <v>2.9283659999999996</v>
      </c>
      <c r="AQ15">
        <v>0</v>
      </c>
      <c r="AR15">
        <v>11.777472000000001</v>
      </c>
      <c r="AS15">
        <v>7.8586583999999977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19.420867915454096</v>
      </c>
      <c r="BB15">
        <f t="shared" si="0"/>
        <v>619.42346190252874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23.999713860352692</v>
      </c>
      <c r="L16">
        <v>18.997831349606621</v>
      </c>
      <c r="M16">
        <v>0</v>
      </c>
      <c r="N16">
        <v>30.00311053872348</v>
      </c>
      <c r="O16">
        <v>50.379999843632724</v>
      </c>
      <c r="P16">
        <v>61.703404572564615</v>
      </c>
      <c r="Q16">
        <v>2.0010574492099322</v>
      </c>
      <c r="R16">
        <v>4.9991992682240358</v>
      </c>
      <c r="S16">
        <v>3.0008713636363642</v>
      </c>
      <c r="T16">
        <v>0</v>
      </c>
      <c r="U16">
        <v>243.68535331146379</v>
      </c>
      <c r="V16">
        <v>5.2704151898734182</v>
      </c>
      <c r="W16">
        <v>5.8901455491329475</v>
      </c>
      <c r="X16">
        <v>37.469059405940591</v>
      </c>
      <c r="Y16">
        <v>0</v>
      </c>
      <c r="Z16">
        <v>1.6646652</v>
      </c>
      <c r="AA16">
        <v>6.6217800000000002</v>
      </c>
      <c r="AB16">
        <v>10.035570480000001</v>
      </c>
      <c r="AC16">
        <v>4.9163427199999994</v>
      </c>
      <c r="AD16">
        <v>9.2942918000000017</v>
      </c>
      <c r="AE16">
        <v>12.556885224000002</v>
      </c>
      <c r="AF16">
        <v>0</v>
      </c>
      <c r="AG16">
        <v>0</v>
      </c>
      <c r="AH16">
        <v>38.846886999999995</v>
      </c>
      <c r="AI16">
        <v>3.556762</v>
      </c>
      <c r="AJ16">
        <v>0</v>
      </c>
      <c r="AK16">
        <v>12.763079999999997</v>
      </c>
      <c r="AL16">
        <v>20.155330000000003</v>
      </c>
      <c r="AM16">
        <v>0</v>
      </c>
      <c r="AN16">
        <v>0</v>
      </c>
      <c r="AO16">
        <v>7.4675999999999991</v>
      </c>
      <c r="AP16">
        <v>2.9283659999999996</v>
      </c>
      <c r="AQ16">
        <v>0</v>
      </c>
      <c r="AR16">
        <v>5.0474879999999995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19.154700767083234</v>
      </c>
      <c r="BB16">
        <f t="shared" si="0"/>
        <v>610.93412535927803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23.999713860352692</v>
      </c>
      <c r="L17">
        <v>18.997475884244377</v>
      </c>
      <c r="M17">
        <v>0</v>
      </c>
      <c r="N17">
        <v>30.00311053872348</v>
      </c>
      <c r="O17">
        <v>50.379999843632724</v>
      </c>
      <c r="P17">
        <v>61.703404572564615</v>
      </c>
      <c r="Q17">
        <v>2.0010574492099322</v>
      </c>
      <c r="R17">
        <v>4.9991992682240358</v>
      </c>
      <c r="S17">
        <v>3.0008713636363642</v>
      </c>
      <c r="T17">
        <v>0</v>
      </c>
      <c r="U17">
        <v>243.68535331146379</v>
      </c>
      <c r="V17">
        <v>5.2704151898734182</v>
      </c>
      <c r="W17">
        <v>5.8901455491329475</v>
      </c>
      <c r="X17">
        <v>37.469059405940591</v>
      </c>
      <c r="Y17">
        <v>0</v>
      </c>
      <c r="Z17">
        <v>1.6646652</v>
      </c>
      <c r="AA17">
        <v>6.6217800000000002</v>
      </c>
      <c r="AB17">
        <v>10.035570480000001</v>
      </c>
      <c r="AC17">
        <v>4.9163427199999994</v>
      </c>
      <c r="AD17">
        <v>9.2942918000000017</v>
      </c>
      <c r="AE17">
        <v>12.556885224000002</v>
      </c>
      <c r="AF17">
        <v>0</v>
      </c>
      <c r="AG17">
        <v>0</v>
      </c>
      <c r="AH17">
        <v>38.846886999999995</v>
      </c>
      <c r="AI17">
        <v>0.64668399999999993</v>
      </c>
      <c r="AJ17">
        <v>0</v>
      </c>
      <c r="AK17">
        <v>12.763079999999997</v>
      </c>
      <c r="AL17">
        <v>20.155330000000003</v>
      </c>
      <c r="AM17">
        <v>0</v>
      </c>
      <c r="AN17">
        <v>0</v>
      </c>
      <c r="AO17">
        <v>7.4675999999999991</v>
      </c>
      <c r="AP17">
        <v>2.9283659999999996</v>
      </c>
      <c r="AQ17">
        <v>0</v>
      </c>
      <c r="AR17">
        <v>1.121664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18.946878336936223</v>
      </c>
      <c r="BB17">
        <f t="shared" si="0"/>
        <v>604.30569032406265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23.999713860352692</v>
      </c>
      <c r="L18">
        <v>18.998107778961796</v>
      </c>
      <c r="M18">
        <v>0</v>
      </c>
      <c r="N18">
        <v>30.00311053872348</v>
      </c>
      <c r="O18">
        <v>50.379999843632724</v>
      </c>
      <c r="P18">
        <v>61.703404572564615</v>
      </c>
      <c r="Q18">
        <v>2.0010574492099322</v>
      </c>
      <c r="R18">
        <v>4.9991992682240358</v>
      </c>
      <c r="S18">
        <v>3.0008713636363642</v>
      </c>
      <c r="T18">
        <v>0</v>
      </c>
      <c r="U18">
        <v>243.68535331146379</v>
      </c>
      <c r="V18">
        <v>5.2704151898734182</v>
      </c>
      <c r="W18">
        <v>5.8901455491329475</v>
      </c>
      <c r="X18">
        <v>37.469059405940591</v>
      </c>
      <c r="Y18">
        <v>0</v>
      </c>
      <c r="Z18">
        <v>1.6646652</v>
      </c>
      <c r="AA18">
        <v>6.6217800000000002</v>
      </c>
      <c r="AB18">
        <v>10.035570480000001</v>
      </c>
      <c r="AC18">
        <v>4.9163427199999994</v>
      </c>
      <c r="AD18">
        <v>9.2942918000000017</v>
      </c>
      <c r="AE18">
        <v>12.556885224000002</v>
      </c>
      <c r="AF18">
        <v>0</v>
      </c>
      <c r="AG18">
        <v>0</v>
      </c>
      <c r="AH18">
        <v>38.846886999999995</v>
      </c>
      <c r="AI18">
        <v>0.64668399999999993</v>
      </c>
      <c r="AJ18">
        <v>0</v>
      </c>
      <c r="AK18">
        <v>12.763079999999997</v>
      </c>
      <c r="AL18">
        <v>20.155330000000003</v>
      </c>
      <c r="AM18">
        <v>0</v>
      </c>
      <c r="AN18">
        <v>0</v>
      </c>
      <c r="AO18">
        <v>7.4675999999999991</v>
      </c>
      <c r="AP18">
        <v>2.9283659999999996</v>
      </c>
      <c r="AQ18">
        <v>0</v>
      </c>
      <c r="AR18">
        <v>1.121664</v>
      </c>
      <c r="AS18">
        <v>6.8336159999999992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18.946897546535631</v>
      </c>
      <c r="BB18">
        <f t="shared" si="0"/>
        <v>604.30630300918074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23.999713860352692</v>
      </c>
      <c r="L19">
        <v>18.998000791541813</v>
      </c>
      <c r="M19">
        <v>0</v>
      </c>
      <c r="N19">
        <v>30.00311053872348</v>
      </c>
      <c r="O19">
        <v>50.379999843632724</v>
      </c>
      <c r="P19">
        <v>61.703404572564615</v>
      </c>
      <c r="Q19">
        <v>2.0010574492099322</v>
      </c>
      <c r="R19">
        <v>4.9991992682240358</v>
      </c>
      <c r="S19">
        <v>3.0008713636363642</v>
      </c>
      <c r="T19">
        <v>0</v>
      </c>
      <c r="U19">
        <v>243.68535331146379</v>
      </c>
      <c r="V19">
        <v>5.2704151898734182</v>
      </c>
      <c r="W19">
        <v>5.8901455491329475</v>
      </c>
      <c r="X19">
        <v>37.469059405940591</v>
      </c>
      <c r="Y19">
        <v>0</v>
      </c>
      <c r="Z19">
        <v>1.6646652</v>
      </c>
      <c r="AA19">
        <v>6.6217800000000002</v>
      </c>
      <c r="AB19">
        <v>10.035570480000001</v>
      </c>
      <c r="AC19">
        <v>4.9163427199999994</v>
      </c>
      <c r="AD19">
        <v>9.2942918000000017</v>
      </c>
      <c r="AE19">
        <v>12.556885224000002</v>
      </c>
      <c r="AF19">
        <v>0</v>
      </c>
      <c r="AG19">
        <v>0</v>
      </c>
      <c r="AH19">
        <v>38.846886999999995</v>
      </c>
      <c r="AI19">
        <v>0.64668399999999993</v>
      </c>
      <c r="AJ19">
        <v>0</v>
      </c>
      <c r="AK19">
        <v>12.763079999999997</v>
      </c>
      <c r="AL19">
        <v>20.155330000000003</v>
      </c>
      <c r="AM19">
        <v>0</v>
      </c>
      <c r="AN19">
        <v>0</v>
      </c>
      <c r="AO19">
        <v>7.4675999999999991</v>
      </c>
      <c r="AP19">
        <v>2.9283659999999996</v>
      </c>
      <c r="AQ19">
        <v>0</v>
      </c>
      <c r="AR19">
        <v>1.121664</v>
      </c>
      <c r="AS19">
        <v>6.8336159999999992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18.94689429411806</v>
      </c>
      <c r="BB19">
        <f t="shared" si="0"/>
        <v>604.30619927417843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23.999309359825862</v>
      </c>
      <c r="L20">
        <v>18.997684697958327</v>
      </c>
      <c r="M20">
        <v>0</v>
      </c>
      <c r="N20">
        <v>30.00311053872348</v>
      </c>
      <c r="O20">
        <v>50.379999843632724</v>
      </c>
      <c r="P20">
        <v>61.703404572564615</v>
      </c>
      <c r="Q20">
        <v>2.0010574492099322</v>
      </c>
      <c r="R20">
        <v>4.9991992682240358</v>
      </c>
      <c r="S20">
        <v>3.0008713636363642</v>
      </c>
      <c r="T20">
        <v>0</v>
      </c>
      <c r="U20">
        <v>243.68535331146379</v>
      </c>
      <c r="V20">
        <v>5.2704151898734182</v>
      </c>
      <c r="W20">
        <v>5.8901455491329475</v>
      </c>
      <c r="X20">
        <v>37.469059405940591</v>
      </c>
      <c r="Y20">
        <v>0</v>
      </c>
      <c r="Z20">
        <v>3.3293303999999999</v>
      </c>
      <c r="AA20">
        <v>6.6217800000000002</v>
      </c>
      <c r="AB20">
        <v>10.035570480000001</v>
      </c>
      <c r="AC20">
        <v>4.9163427199999994</v>
      </c>
      <c r="AD20">
        <v>9.2942918000000017</v>
      </c>
      <c r="AE20">
        <v>12.556885224000002</v>
      </c>
      <c r="AF20">
        <v>0</v>
      </c>
      <c r="AG20">
        <v>0</v>
      </c>
      <c r="AH20">
        <v>38.846886999999995</v>
      </c>
      <c r="AI20">
        <v>3.556762</v>
      </c>
      <c r="AJ20">
        <v>0</v>
      </c>
      <c r="AK20">
        <v>12.763079999999997</v>
      </c>
      <c r="AL20">
        <v>20.155330000000003</v>
      </c>
      <c r="AM20">
        <v>0</v>
      </c>
      <c r="AN20">
        <v>0</v>
      </c>
      <c r="AO20">
        <v>7.4675999999999991</v>
      </c>
      <c r="AP20">
        <v>2.9283659999999996</v>
      </c>
      <c r="AQ20">
        <v>0</v>
      </c>
      <c r="AR20">
        <v>6.7299839999999991</v>
      </c>
      <c r="AS20">
        <v>6.8336159999999992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19.256437443070936</v>
      </c>
      <c r="BB20">
        <f t="shared" si="0"/>
        <v>614.17899873111514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23.999309359825862</v>
      </c>
      <c r="L21">
        <v>18.997738098734256</v>
      </c>
      <c r="M21">
        <v>0</v>
      </c>
      <c r="N21">
        <v>30.00311053872348</v>
      </c>
      <c r="O21">
        <v>50.379999843632724</v>
      </c>
      <c r="P21">
        <v>61.703404572564615</v>
      </c>
      <c r="Q21">
        <v>2.0010574492099322</v>
      </c>
      <c r="R21">
        <v>4.9991992682240358</v>
      </c>
      <c r="S21">
        <v>3.0008713636363642</v>
      </c>
      <c r="T21">
        <v>0</v>
      </c>
      <c r="U21">
        <v>243.68535331146379</v>
      </c>
      <c r="V21">
        <v>5.2704151898734182</v>
      </c>
      <c r="W21">
        <v>5.8901455491329475</v>
      </c>
      <c r="X21">
        <v>37.469059405940591</v>
      </c>
      <c r="Y21">
        <v>0</v>
      </c>
      <c r="Z21">
        <v>3.3293303999999999</v>
      </c>
      <c r="AA21">
        <v>6.6217800000000002</v>
      </c>
      <c r="AB21">
        <v>10.035570480000001</v>
      </c>
      <c r="AC21">
        <v>4.9163427199999994</v>
      </c>
      <c r="AD21">
        <v>9.2942918000000017</v>
      </c>
      <c r="AE21">
        <v>12.556885224000002</v>
      </c>
      <c r="AF21">
        <v>0</v>
      </c>
      <c r="AG21">
        <v>0</v>
      </c>
      <c r="AH21">
        <v>38.846886999999995</v>
      </c>
      <c r="AI21">
        <v>3.556762</v>
      </c>
      <c r="AJ21">
        <v>0</v>
      </c>
      <c r="AK21">
        <v>12.763079999999997</v>
      </c>
      <c r="AL21">
        <v>20.155330000000003</v>
      </c>
      <c r="AM21">
        <v>0</v>
      </c>
      <c r="AN21">
        <v>0</v>
      </c>
      <c r="AO21">
        <v>7.4675999999999991</v>
      </c>
      <c r="AP21">
        <v>2.9283659999999996</v>
      </c>
      <c r="AQ21">
        <v>0</v>
      </c>
      <c r="AR21">
        <v>11.777472000000001</v>
      </c>
      <c r="AS21">
        <v>7.8586583999999977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19.441043980454531</v>
      </c>
      <c r="BB21">
        <f t="shared" si="0"/>
        <v>620.0669759945074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23.999309359825862</v>
      </c>
      <c r="L22">
        <v>18.997663389897731</v>
      </c>
      <c r="M22">
        <v>0</v>
      </c>
      <c r="N22">
        <v>30.00311053872348</v>
      </c>
      <c r="O22">
        <v>50.379999843632724</v>
      </c>
      <c r="P22">
        <v>61.703404572564615</v>
      </c>
      <c r="Q22">
        <v>2.0010574492099322</v>
      </c>
      <c r="R22">
        <v>4.9991992682240358</v>
      </c>
      <c r="S22">
        <v>3.0008713636363642</v>
      </c>
      <c r="T22">
        <v>0</v>
      </c>
      <c r="U22">
        <v>243.68535331146379</v>
      </c>
      <c r="V22">
        <v>5.2704151898734182</v>
      </c>
      <c r="W22">
        <v>5.8901455491329475</v>
      </c>
      <c r="X22">
        <v>37.469059405940591</v>
      </c>
      <c r="Y22">
        <v>0</v>
      </c>
      <c r="Z22">
        <v>3.3293303999999999</v>
      </c>
      <c r="AA22">
        <v>6.6217800000000002</v>
      </c>
      <c r="AB22">
        <v>10.035570480000001</v>
      </c>
      <c r="AC22">
        <v>4.9163427199999994</v>
      </c>
      <c r="AD22">
        <v>9.2942918000000017</v>
      </c>
      <c r="AE22">
        <v>12.556885224000002</v>
      </c>
      <c r="AF22">
        <v>0</v>
      </c>
      <c r="AG22">
        <v>0</v>
      </c>
      <c r="AH22">
        <v>38.846886999999995</v>
      </c>
      <c r="AI22">
        <v>3.556762</v>
      </c>
      <c r="AJ22">
        <v>0</v>
      </c>
      <c r="AK22">
        <v>12.763079999999997</v>
      </c>
      <c r="AL22">
        <v>20.155330000000003</v>
      </c>
      <c r="AM22">
        <v>0</v>
      </c>
      <c r="AN22">
        <v>0</v>
      </c>
      <c r="AO22">
        <v>7.4675999999999991</v>
      </c>
      <c r="AP22">
        <v>2.9283659999999996</v>
      </c>
      <c r="AQ22">
        <v>0</v>
      </c>
      <c r="AR22">
        <v>11.777472000000001</v>
      </c>
      <c r="AS22">
        <v>7.8586583999999977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19.4410417093059</v>
      </c>
      <c r="BB22">
        <f t="shared" si="0"/>
        <v>620.06690355681963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23.999309359825862</v>
      </c>
      <c r="L23">
        <v>18.997503817936817</v>
      </c>
      <c r="M23">
        <v>0</v>
      </c>
      <c r="N23">
        <v>30.00311053872348</v>
      </c>
      <c r="O23">
        <v>50.379999843632724</v>
      </c>
      <c r="P23">
        <v>61.703404572564615</v>
      </c>
      <c r="Q23">
        <v>2.0010574492099322</v>
      </c>
      <c r="R23">
        <v>4.9991992682240358</v>
      </c>
      <c r="S23">
        <v>3.0008713636363642</v>
      </c>
      <c r="T23">
        <v>0</v>
      </c>
      <c r="U23">
        <v>243.68535331146379</v>
      </c>
      <c r="V23">
        <v>5.2704151898734182</v>
      </c>
      <c r="W23">
        <v>5.8901455491329475</v>
      </c>
      <c r="X23">
        <v>37.469059405940591</v>
      </c>
      <c r="Y23">
        <v>0</v>
      </c>
      <c r="Z23">
        <v>3.3293303999999999</v>
      </c>
      <c r="AA23">
        <v>6.6217800000000002</v>
      </c>
      <c r="AB23">
        <v>6.69038032</v>
      </c>
      <c r="AC23">
        <v>4.9163427199999994</v>
      </c>
      <c r="AD23">
        <v>9.2942918000000017</v>
      </c>
      <c r="AE23">
        <v>12.556885224000002</v>
      </c>
      <c r="AF23">
        <v>0</v>
      </c>
      <c r="AG23">
        <v>0</v>
      </c>
      <c r="AH23">
        <v>38.846886999999995</v>
      </c>
      <c r="AI23">
        <v>0.64668399999999993</v>
      </c>
      <c r="AJ23">
        <v>0</v>
      </c>
      <c r="AK23">
        <v>12.763079999999997</v>
      </c>
      <c r="AL23">
        <v>20.155330000000003</v>
      </c>
      <c r="AM23">
        <v>0</v>
      </c>
      <c r="AN23">
        <v>0</v>
      </c>
      <c r="AO23">
        <v>7.4675999999999991</v>
      </c>
      <c r="AP23">
        <v>2.9283659999999996</v>
      </c>
      <c r="AQ23">
        <v>0</v>
      </c>
      <c r="AR23">
        <v>11.777472000000001</v>
      </c>
      <c r="AS23">
        <v>7.8586583999999977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19.250876456318281</v>
      </c>
      <c r="BB23">
        <f t="shared" si="0"/>
        <v>614.00164107784622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51.79405503875968</v>
      </c>
      <c r="L24">
        <v>65.253420499028479</v>
      </c>
      <c r="M24">
        <v>0</v>
      </c>
      <c r="N24">
        <v>30.00311053872348</v>
      </c>
      <c r="O24">
        <v>50.379999843632724</v>
      </c>
      <c r="P24">
        <v>61.703404572564615</v>
      </c>
      <c r="Q24">
        <v>5.5401134751773062</v>
      </c>
      <c r="R24">
        <v>10.767704233576641</v>
      </c>
      <c r="S24">
        <v>6.7032297772567411</v>
      </c>
      <c r="T24">
        <v>0</v>
      </c>
      <c r="U24">
        <v>243.68535331146379</v>
      </c>
      <c r="V24">
        <v>5.2704151898734182</v>
      </c>
      <c r="W24">
        <v>5.8901455491329475</v>
      </c>
      <c r="X24">
        <v>37.469059405940591</v>
      </c>
      <c r="Y24">
        <v>0</v>
      </c>
      <c r="Z24">
        <v>3.3293303999999999</v>
      </c>
      <c r="AA24">
        <v>6.6217800000000002</v>
      </c>
      <c r="AB24">
        <v>6.69038032</v>
      </c>
      <c r="AC24">
        <v>4.9163427199999994</v>
      </c>
      <c r="AD24">
        <v>9.2942918000000017</v>
      </c>
      <c r="AE24">
        <v>12.556885224000002</v>
      </c>
      <c r="AF24">
        <v>0</v>
      </c>
      <c r="AG24">
        <v>0</v>
      </c>
      <c r="AH24">
        <v>38.846886999999995</v>
      </c>
      <c r="AI24">
        <v>0.64668399999999993</v>
      </c>
      <c r="AJ24">
        <v>0</v>
      </c>
      <c r="AK24">
        <v>12.763079999999997</v>
      </c>
      <c r="AL24">
        <v>20.155330000000003</v>
      </c>
      <c r="AM24">
        <v>0</v>
      </c>
      <c r="AN24">
        <v>0</v>
      </c>
      <c r="AO24">
        <v>7.4675999999999991</v>
      </c>
      <c r="AP24">
        <v>2.9283659999999996</v>
      </c>
      <c r="AQ24">
        <v>0</v>
      </c>
      <c r="AR24">
        <v>11.777472000000001</v>
      </c>
      <c r="AS24">
        <v>7.8586583999999977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21.8975181604157</v>
      </c>
      <c r="BB24">
        <f t="shared" si="0"/>
        <v>698.41558113871474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51.79405503875968</v>
      </c>
      <c r="L25">
        <v>64.79951943180788</v>
      </c>
      <c r="M25">
        <v>0</v>
      </c>
      <c r="N25">
        <v>30.00311053872348</v>
      </c>
      <c r="O25">
        <v>50.379999843632724</v>
      </c>
      <c r="P25">
        <v>61.703404572564615</v>
      </c>
      <c r="Q25">
        <v>5.5401134751773062</v>
      </c>
      <c r="R25">
        <v>10.767704233576641</v>
      </c>
      <c r="S25">
        <v>6.7032297772567411</v>
      </c>
      <c r="T25">
        <v>0</v>
      </c>
      <c r="U25">
        <v>243.68535331146379</v>
      </c>
      <c r="V25">
        <v>5.2704151898734182</v>
      </c>
      <c r="W25">
        <v>5.8901455491329475</v>
      </c>
      <c r="X25">
        <v>37.469059405940591</v>
      </c>
      <c r="Y25">
        <v>0</v>
      </c>
      <c r="Z25">
        <v>3.3293303999999999</v>
      </c>
      <c r="AA25">
        <v>3.5886034399999995</v>
      </c>
      <c r="AB25">
        <v>6.69038032</v>
      </c>
      <c r="AC25">
        <v>4.9163427199999994</v>
      </c>
      <c r="AD25">
        <v>9.2942918000000017</v>
      </c>
      <c r="AE25">
        <v>12.556885224000002</v>
      </c>
      <c r="AF25">
        <v>0</v>
      </c>
      <c r="AG25">
        <v>0</v>
      </c>
      <c r="AH25">
        <v>38.846886999999995</v>
      </c>
      <c r="AI25">
        <v>0.97002599999999983</v>
      </c>
      <c r="AJ25">
        <v>0</v>
      </c>
      <c r="AK25">
        <v>12.763079999999997</v>
      </c>
      <c r="AL25">
        <v>20.155330000000003</v>
      </c>
      <c r="AM25">
        <v>0</v>
      </c>
      <c r="AN25">
        <v>0</v>
      </c>
      <c r="AO25">
        <v>7.4675999999999991</v>
      </c>
      <c r="AP25">
        <v>2.9283659999999996</v>
      </c>
      <c r="AQ25">
        <v>0</v>
      </c>
      <c r="AR25">
        <v>11.777472000000001</v>
      </c>
      <c r="AS25">
        <v>7.8586583999999977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21.801340768902733</v>
      </c>
      <c r="BB25">
        <f t="shared" si="0"/>
        <v>695.34802290300706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51.79405503875968</v>
      </c>
      <c r="L26">
        <v>65.254159748298576</v>
      </c>
      <c r="M26">
        <v>0</v>
      </c>
      <c r="N26">
        <v>30.00311053872348</v>
      </c>
      <c r="O26">
        <v>50.379999843632724</v>
      </c>
      <c r="P26">
        <v>61.703404572564615</v>
      </c>
      <c r="Q26">
        <v>5.5401134751773062</v>
      </c>
      <c r="R26">
        <v>10.767704233576641</v>
      </c>
      <c r="S26">
        <v>6.7032297772567411</v>
      </c>
      <c r="T26">
        <v>0</v>
      </c>
      <c r="U26">
        <v>243.68535331146379</v>
      </c>
      <c r="V26">
        <v>5.2704151898734182</v>
      </c>
      <c r="W26">
        <v>5.8901455491329475</v>
      </c>
      <c r="X26">
        <v>37.469059405940591</v>
      </c>
      <c r="Y26">
        <v>0</v>
      </c>
      <c r="Z26">
        <v>3.3293303999999999</v>
      </c>
      <c r="AA26">
        <v>3.5886034399999995</v>
      </c>
      <c r="AB26">
        <v>6.69038032</v>
      </c>
      <c r="AC26">
        <v>4.9163427199999994</v>
      </c>
      <c r="AD26">
        <v>9.2942918000000017</v>
      </c>
      <c r="AE26">
        <v>12.556885224000002</v>
      </c>
      <c r="AF26">
        <v>0</v>
      </c>
      <c r="AG26">
        <v>0</v>
      </c>
      <c r="AH26">
        <v>38.846886999999995</v>
      </c>
      <c r="AI26">
        <v>1.9400519999999997</v>
      </c>
      <c r="AJ26">
        <v>0</v>
      </c>
      <c r="AK26">
        <v>12.763079999999997</v>
      </c>
      <c r="AL26">
        <v>20.155330000000003</v>
      </c>
      <c r="AM26">
        <v>0</v>
      </c>
      <c r="AN26">
        <v>0</v>
      </c>
      <c r="AO26">
        <v>7.4675999999999991</v>
      </c>
      <c r="AP26">
        <v>2.9283659999999996</v>
      </c>
      <c r="AQ26">
        <v>0</v>
      </c>
      <c r="AR26">
        <v>11.777472000000001</v>
      </c>
      <c r="AS26">
        <v>7.8586583999999977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21.844650445606625</v>
      </c>
      <c r="BB26">
        <f t="shared" si="0"/>
        <v>696.72937954279394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51.79405503875968</v>
      </c>
      <c r="L27">
        <v>65.254159748298576</v>
      </c>
      <c r="M27">
        <v>0</v>
      </c>
      <c r="N27">
        <v>30.00311053872348</v>
      </c>
      <c r="O27">
        <v>50.379999843632724</v>
      </c>
      <c r="P27">
        <v>61.703404572564615</v>
      </c>
      <c r="Q27">
        <v>5.5401134751773062</v>
      </c>
      <c r="R27">
        <v>10.767704233576641</v>
      </c>
      <c r="S27">
        <v>6.7032297772567411</v>
      </c>
      <c r="T27">
        <v>0</v>
      </c>
      <c r="U27">
        <v>243.68535331146379</v>
      </c>
      <c r="V27">
        <v>5.2704151898734182</v>
      </c>
      <c r="W27">
        <v>5.8901455491329475</v>
      </c>
      <c r="X27">
        <v>37.469059405940591</v>
      </c>
      <c r="Y27">
        <v>0</v>
      </c>
      <c r="Z27">
        <v>3.3293303999999999</v>
      </c>
      <c r="AA27">
        <v>3.5886034399999995</v>
      </c>
      <c r="AB27">
        <v>6.69038032</v>
      </c>
      <c r="AC27">
        <v>4.9163427199999994</v>
      </c>
      <c r="AD27">
        <v>9.2942918000000017</v>
      </c>
      <c r="AE27">
        <v>12.556885224000002</v>
      </c>
      <c r="AF27">
        <v>0</v>
      </c>
      <c r="AG27">
        <v>0</v>
      </c>
      <c r="AH27">
        <v>38.846886999999995</v>
      </c>
      <c r="AI27">
        <v>2.5867360000000001</v>
      </c>
      <c r="AJ27">
        <v>0</v>
      </c>
      <c r="AK27">
        <v>12.763079999999997</v>
      </c>
      <c r="AL27">
        <v>20.155330000000003</v>
      </c>
      <c r="AM27">
        <v>0</v>
      </c>
      <c r="AN27">
        <v>0</v>
      </c>
      <c r="AO27">
        <v>7.4675999999999991</v>
      </c>
      <c r="AP27">
        <v>2.9283659999999996</v>
      </c>
      <c r="AQ27">
        <v>0</v>
      </c>
      <c r="AR27">
        <v>11.777472000000001</v>
      </c>
      <c r="AS27">
        <v>7.8586583999999977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21.864309791606622</v>
      </c>
      <c r="BB27">
        <f t="shared" si="0"/>
        <v>697.35640419679385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51.79405503875968</v>
      </c>
      <c r="L28">
        <v>65.254159748298576</v>
      </c>
      <c r="M28">
        <v>0</v>
      </c>
      <c r="N28">
        <v>30.00311053872348</v>
      </c>
      <c r="O28">
        <v>50.379999843632724</v>
      </c>
      <c r="P28">
        <v>61.703404572564615</v>
      </c>
      <c r="Q28">
        <v>5.5401134751773062</v>
      </c>
      <c r="R28">
        <v>10.767704233576641</v>
      </c>
      <c r="S28">
        <v>6.7032297772567411</v>
      </c>
      <c r="T28">
        <v>0</v>
      </c>
      <c r="U28">
        <v>243.68535331146379</v>
      </c>
      <c r="V28">
        <v>5.2704151898734182</v>
      </c>
      <c r="W28">
        <v>5.8901455491329475</v>
      </c>
      <c r="X28">
        <v>37.469059405940591</v>
      </c>
      <c r="Y28">
        <v>0</v>
      </c>
      <c r="Z28">
        <v>3.3293303999999999</v>
      </c>
      <c r="AA28">
        <v>3.5886034399999995</v>
      </c>
      <c r="AB28">
        <v>6.69038032</v>
      </c>
      <c r="AC28">
        <v>4.9163427199999994</v>
      </c>
      <c r="AD28">
        <v>9.2942918000000017</v>
      </c>
      <c r="AE28">
        <v>12.556885224000002</v>
      </c>
      <c r="AF28">
        <v>0</v>
      </c>
      <c r="AG28">
        <v>0</v>
      </c>
      <c r="AH28">
        <v>38.846886999999995</v>
      </c>
      <c r="AI28">
        <v>16.619778799999999</v>
      </c>
      <c r="AJ28">
        <v>0</v>
      </c>
      <c r="AK28">
        <v>12.763079999999997</v>
      </c>
      <c r="AL28">
        <v>20.155330000000003</v>
      </c>
      <c r="AM28">
        <v>0</v>
      </c>
      <c r="AN28">
        <v>0</v>
      </c>
      <c r="AO28">
        <v>7.4675999999999991</v>
      </c>
      <c r="AP28">
        <v>2.9283659999999996</v>
      </c>
      <c r="AQ28">
        <v>0</v>
      </c>
      <c r="AR28">
        <v>11.777472000000001</v>
      </c>
      <c r="AS28">
        <v>7.8586583999999977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22.29091422160662</v>
      </c>
      <c r="BB28">
        <f t="shared" si="0"/>
        <v>710.96284256679382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51.79405503875968</v>
      </c>
      <c r="L29">
        <v>65.254159748298576</v>
      </c>
      <c r="M29">
        <v>0</v>
      </c>
      <c r="N29">
        <v>30.00311053872348</v>
      </c>
      <c r="O29">
        <v>50.379999843632724</v>
      </c>
      <c r="P29">
        <v>61.703404572564615</v>
      </c>
      <c r="Q29">
        <v>5.5401134751773062</v>
      </c>
      <c r="R29">
        <v>10.767704233576641</v>
      </c>
      <c r="S29">
        <v>6.7032297772567411</v>
      </c>
      <c r="T29">
        <v>0</v>
      </c>
      <c r="U29">
        <v>243.68535331146379</v>
      </c>
      <c r="V29">
        <v>5.2704151898734182</v>
      </c>
      <c r="W29">
        <v>5.8901455491329475</v>
      </c>
      <c r="X29">
        <v>37.469059405940591</v>
      </c>
      <c r="Y29">
        <v>0</v>
      </c>
      <c r="Z29">
        <v>3.3293303999999999</v>
      </c>
      <c r="AA29">
        <v>3.5886034399999995</v>
      </c>
      <c r="AB29">
        <v>6.69038032</v>
      </c>
      <c r="AC29">
        <v>4.9163427199999994</v>
      </c>
      <c r="AD29">
        <v>9.2942918000000017</v>
      </c>
      <c r="AE29">
        <v>12.556885224000002</v>
      </c>
      <c r="AF29">
        <v>0</v>
      </c>
      <c r="AG29">
        <v>0</v>
      </c>
      <c r="AH29">
        <v>38.846886999999995</v>
      </c>
      <c r="AI29">
        <v>16.619778799999999</v>
      </c>
      <c r="AJ29">
        <v>0</v>
      </c>
      <c r="AK29">
        <v>12.763079999999997</v>
      </c>
      <c r="AL29">
        <v>21.247200000000007</v>
      </c>
      <c r="AM29">
        <v>0</v>
      </c>
      <c r="AN29">
        <v>0</v>
      </c>
      <c r="AO29">
        <v>7.4675999999999991</v>
      </c>
      <c r="AP29">
        <v>2.9283659999999996</v>
      </c>
      <c r="AQ29">
        <v>0</v>
      </c>
      <c r="AR29">
        <v>11.777472000000001</v>
      </c>
      <c r="AS29">
        <v>7.8586583999999977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22.324107130556705</v>
      </c>
      <c r="BB29">
        <f t="shared" si="0"/>
        <v>712.02151965784367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51.79405503875968</v>
      </c>
      <c r="L30">
        <v>65.254159748298576</v>
      </c>
      <c r="M30">
        <v>0</v>
      </c>
      <c r="N30">
        <v>30.00311053872348</v>
      </c>
      <c r="O30">
        <v>50.379999843632724</v>
      </c>
      <c r="P30">
        <v>61.703404572564615</v>
      </c>
      <c r="Q30">
        <v>5.5401134751773062</v>
      </c>
      <c r="R30">
        <v>10.767704233576641</v>
      </c>
      <c r="S30">
        <v>6.7032297772567411</v>
      </c>
      <c r="T30">
        <v>0</v>
      </c>
      <c r="U30">
        <v>243.68535331146379</v>
      </c>
      <c r="V30">
        <v>5.2704151898734182</v>
      </c>
      <c r="W30">
        <v>5.8901455491329475</v>
      </c>
      <c r="X30">
        <v>37.469059405940591</v>
      </c>
      <c r="Y30">
        <v>0</v>
      </c>
      <c r="Z30">
        <v>3.3293303999999999</v>
      </c>
      <c r="AA30">
        <v>3.5886034399999995</v>
      </c>
      <c r="AB30">
        <v>6.69038032</v>
      </c>
      <c r="AC30">
        <v>4.9163427199999994</v>
      </c>
      <c r="AD30">
        <v>9.2942918000000017</v>
      </c>
      <c r="AE30">
        <v>12.556885224000002</v>
      </c>
      <c r="AF30">
        <v>0</v>
      </c>
      <c r="AG30">
        <v>0</v>
      </c>
      <c r="AH30">
        <v>38.846886999999995</v>
      </c>
      <c r="AI30">
        <v>16.619778799999999</v>
      </c>
      <c r="AJ30">
        <v>0</v>
      </c>
      <c r="AK30">
        <v>12.763079999999997</v>
      </c>
      <c r="AL30">
        <v>21.247200000000007</v>
      </c>
      <c r="AM30">
        <v>0</v>
      </c>
      <c r="AN30">
        <v>0</v>
      </c>
      <c r="AO30">
        <v>7.4675999999999991</v>
      </c>
      <c r="AP30">
        <v>2.9283659999999996</v>
      </c>
      <c r="AQ30">
        <v>0</v>
      </c>
      <c r="AR30">
        <v>11.777472000000001</v>
      </c>
      <c r="AS30">
        <v>7.8586583999999977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22.324107130556705</v>
      </c>
      <c r="BB30">
        <f t="shared" si="0"/>
        <v>712.02151965784367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51.79405503875968</v>
      </c>
      <c r="L31">
        <v>65.254159748298576</v>
      </c>
      <c r="M31">
        <v>0</v>
      </c>
      <c r="N31">
        <v>30.00311053872348</v>
      </c>
      <c r="O31">
        <v>50.379999843632724</v>
      </c>
      <c r="P31">
        <v>61.703404572564615</v>
      </c>
      <c r="Q31">
        <v>5.5401134751773062</v>
      </c>
      <c r="R31">
        <v>10.767704233576641</v>
      </c>
      <c r="S31">
        <v>6.7032297772567411</v>
      </c>
      <c r="T31">
        <v>0</v>
      </c>
      <c r="U31">
        <v>243.68535331146379</v>
      </c>
      <c r="V31">
        <v>5.2704151898734182</v>
      </c>
      <c r="W31">
        <v>5.8901455491329475</v>
      </c>
      <c r="X31">
        <v>37.469059405940591</v>
      </c>
      <c r="Y31">
        <v>0</v>
      </c>
      <c r="Z31">
        <v>3.3293303999999999</v>
      </c>
      <c r="AA31">
        <v>3.5886034399999995</v>
      </c>
      <c r="AB31">
        <v>6.69038032</v>
      </c>
      <c r="AC31">
        <v>4.9163427199999994</v>
      </c>
      <c r="AD31">
        <v>9.2942918000000017</v>
      </c>
      <c r="AE31">
        <v>12.556885224000002</v>
      </c>
      <c r="AF31">
        <v>0</v>
      </c>
      <c r="AG31">
        <v>0</v>
      </c>
      <c r="AH31">
        <v>38.846886999999995</v>
      </c>
      <c r="AI31">
        <v>16.619778799999999</v>
      </c>
      <c r="AJ31">
        <v>0</v>
      </c>
      <c r="AK31">
        <v>12.763079999999997</v>
      </c>
      <c r="AL31">
        <v>21.247200000000007</v>
      </c>
      <c r="AM31">
        <v>0</v>
      </c>
      <c r="AN31">
        <v>0</v>
      </c>
      <c r="AO31">
        <v>7.4675999999999991</v>
      </c>
      <c r="AP31">
        <v>2.9283659999999996</v>
      </c>
      <c r="AQ31">
        <v>0</v>
      </c>
      <c r="AR31">
        <v>11.777472000000001</v>
      </c>
      <c r="AS31">
        <v>8.3028434400000002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22.33761027855671</v>
      </c>
      <c r="BB31">
        <f t="shared" si="0"/>
        <v>712.45220154984372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51.79405503875968</v>
      </c>
      <c r="L32">
        <v>65.254159748298576</v>
      </c>
      <c r="M32">
        <v>0</v>
      </c>
      <c r="N32">
        <v>30.00311053872348</v>
      </c>
      <c r="O32">
        <v>50.379999843632724</v>
      </c>
      <c r="P32">
        <v>61.703404572564615</v>
      </c>
      <c r="Q32">
        <v>5.5401134751773062</v>
      </c>
      <c r="R32">
        <v>10.767704233576641</v>
      </c>
      <c r="S32">
        <v>6.7032297772567411</v>
      </c>
      <c r="T32">
        <v>0</v>
      </c>
      <c r="U32">
        <v>243.68535331146379</v>
      </c>
      <c r="V32">
        <v>5.2704151898734182</v>
      </c>
      <c r="W32">
        <v>5.8901455491329475</v>
      </c>
      <c r="X32">
        <v>37.469059405940591</v>
      </c>
      <c r="Y32">
        <v>0</v>
      </c>
      <c r="Z32">
        <v>3.3293303999999999</v>
      </c>
      <c r="AA32">
        <v>3.5886034399999995</v>
      </c>
      <c r="AB32">
        <v>6.69038032</v>
      </c>
      <c r="AC32">
        <v>4.9163427199999994</v>
      </c>
      <c r="AD32">
        <v>9.2942918000000017</v>
      </c>
      <c r="AE32">
        <v>12.556885224000002</v>
      </c>
      <c r="AF32">
        <v>0</v>
      </c>
      <c r="AG32">
        <v>0</v>
      </c>
      <c r="AH32">
        <v>38.846886999999995</v>
      </c>
      <c r="AI32">
        <v>16.619778799999999</v>
      </c>
      <c r="AJ32">
        <v>0</v>
      </c>
      <c r="AK32">
        <v>12.763079999999997</v>
      </c>
      <c r="AL32">
        <v>21.247200000000007</v>
      </c>
      <c r="AM32">
        <v>0</v>
      </c>
      <c r="AN32">
        <v>0</v>
      </c>
      <c r="AO32">
        <v>7.4675999999999991</v>
      </c>
      <c r="AP32">
        <v>2.9283659999999996</v>
      </c>
      <c r="AQ32">
        <v>0</v>
      </c>
      <c r="AR32">
        <v>11.777472000000001</v>
      </c>
      <c r="AS32">
        <v>8.3028434400000002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22.33761027855671</v>
      </c>
      <c r="BB32">
        <f t="shared" si="0"/>
        <v>712.45220154984372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51.79405503875968</v>
      </c>
      <c r="L33">
        <v>65.25288896179697</v>
      </c>
      <c r="M33">
        <v>0</v>
      </c>
      <c r="N33">
        <v>30.00311053872348</v>
      </c>
      <c r="O33">
        <v>50.379999843632724</v>
      </c>
      <c r="P33">
        <v>61.703404572564615</v>
      </c>
      <c r="Q33">
        <v>5.5401134751773062</v>
      </c>
      <c r="R33">
        <v>10.767704233576641</v>
      </c>
      <c r="S33">
        <v>6.7032297772567411</v>
      </c>
      <c r="T33">
        <v>0</v>
      </c>
      <c r="U33">
        <v>243.68535331146379</v>
      </c>
      <c r="V33">
        <v>5.2704151898734182</v>
      </c>
      <c r="W33">
        <v>5.8901455491329475</v>
      </c>
      <c r="X33">
        <v>37.469059405940591</v>
      </c>
      <c r="Y33">
        <v>0</v>
      </c>
      <c r="Z33">
        <v>3.3293303999999999</v>
      </c>
      <c r="AA33">
        <v>3.5886034399999995</v>
      </c>
      <c r="AB33">
        <v>6.69038032</v>
      </c>
      <c r="AC33">
        <v>4.9163427199999994</v>
      </c>
      <c r="AD33">
        <v>9.2942918000000017</v>
      </c>
      <c r="AE33">
        <v>12.556885224000002</v>
      </c>
      <c r="AF33">
        <v>0</v>
      </c>
      <c r="AG33">
        <v>0</v>
      </c>
      <c r="AH33">
        <v>38.846886999999995</v>
      </c>
      <c r="AI33">
        <v>16.619778799999999</v>
      </c>
      <c r="AJ33">
        <v>0</v>
      </c>
      <c r="AK33">
        <v>12.763079999999997</v>
      </c>
      <c r="AL33">
        <v>21.247200000000007</v>
      </c>
      <c r="AM33">
        <v>0</v>
      </c>
      <c r="AN33">
        <v>0</v>
      </c>
      <c r="AO33">
        <v>7.4675999999999991</v>
      </c>
      <c r="AP33">
        <v>2.9283659999999996</v>
      </c>
      <c r="AQ33">
        <v>0</v>
      </c>
      <c r="AR33">
        <v>11.777472000000001</v>
      </c>
      <c r="AS33">
        <v>8.3028434400000002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22.337571664071703</v>
      </c>
      <c r="BB33">
        <f t="shared" si="0"/>
        <v>712.45096937782716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51.79405503875968</v>
      </c>
      <c r="L34">
        <v>65.252603626535858</v>
      </c>
      <c r="M34">
        <v>0</v>
      </c>
      <c r="N34">
        <v>30.00311053872348</v>
      </c>
      <c r="O34">
        <v>50.379999843632724</v>
      </c>
      <c r="P34">
        <v>61.703404572564615</v>
      </c>
      <c r="Q34">
        <v>5.5401134751773062</v>
      </c>
      <c r="R34">
        <v>10.767704233576641</v>
      </c>
      <c r="S34">
        <v>6.7032297772567411</v>
      </c>
      <c r="T34">
        <v>0</v>
      </c>
      <c r="U34">
        <v>243.68535331146379</v>
      </c>
      <c r="V34">
        <v>5.2704151898734182</v>
      </c>
      <c r="W34">
        <v>5.8901455491329475</v>
      </c>
      <c r="X34">
        <v>37.469059405940591</v>
      </c>
      <c r="Y34">
        <v>0</v>
      </c>
      <c r="Z34">
        <v>3.3293303999999999</v>
      </c>
      <c r="AA34">
        <v>3.5886034399999995</v>
      </c>
      <c r="AB34">
        <v>6.69038032</v>
      </c>
      <c r="AC34">
        <v>4.9163427199999994</v>
      </c>
      <c r="AD34">
        <v>9.2942918000000017</v>
      </c>
      <c r="AE34">
        <v>12.556885224000002</v>
      </c>
      <c r="AF34">
        <v>0</v>
      </c>
      <c r="AG34">
        <v>0</v>
      </c>
      <c r="AH34">
        <v>38.846886999999995</v>
      </c>
      <c r="AI34">
        <v>3.556762</v>
      </c>
      <c r="AJ34">
        <v>0</v>
      </c>
      <c r="AK34">
        <v>12.763079999999997</v>
      </c>
      <c r="AL34">
        <v>21.247200000000007</v>
      </c>
      <c r="AM34">
        <v>0</v>
      </c>
      <c r="AN34">
        <v>0</v>
      </c>
      <c r="AO34">
        <v>7.4675999999999991</v>
      </c>
      <c r="AP34">
        <v>2.9283659999999996</v>
      </c>
      <c r="AQ34">
        <v>0</v>
      </c>
      <c r="AR34">
        <v>11.777472000000001</v>
      </c>
      <c r="AS34">
        <v>8.3028434400000002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21.940447202530265</v>
      </c>
      <c r="BB34">
        <f t="shared" si="0"/>
        <v>699.78479170410765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51.792700665153767</v>
      </c>
      <c r="L35">
        <v>65.252644147739446</v>
      </c>
      <c r="M35">
        <v>0</v>
      </c>
      <c r="N35">
        <v>30.00311053872348</v>
      </c>
      <c r="O35">
        <v>50.379999843632724</v>
      </c>
      <c r="P35">
        <v>61.703404572564615</v>
      </c>
      <c r="Q35">
        <v>5.5401134751773062</v>
      </c>
      <c r="R35">
        <v>10.767704233576641</v>
      </c>
      <c r="S35">
        <v>6.7032297772567411</v>
      </c>
      <c r="T35">
        <v>0</v>
      </c>
      <c r="U35">
        <v>243.68535331146379</v>
      </c>
      <c r="V35">
        <v>5.2704151898734182</v>
      </c>
      <c r="W35">
        <v>5.8901455491329475</v>
      </c>
      <c r="X35">
        <v>37.469059405940591</v>
      </c>
      <c r="Y35">
        <v>0</v>
      </c>
      <c r="Z35">
        <v>3.3293303999999999</v>
      </c>
      <c r="AA35">
        <v>3.5886034399999995</v>
      </c>
      <c r="AB35">
        <v>6.69038032</v>
      </c>
      <c r="AC35">
        <v>4.9163427199999994</v>
      </c>
      <c r="AD35">
        <v>9.2942918000000017</v>
      </c>
      <c r="AE35">
        <v>12.556885224000002</v>
      </c>
      <c r="AF35">
        <v>0</v>
      </c>
      <c r="AG35">
        <v>0</v>
      </c>
      <c r="AH35">
        <v>38.846886999999995</v>
      </c>
      <c r="AI35">
        <v>0.80835499999999982</v>
      </c>
      <c r="AJ35">
        <v>0</v>
      </c>
      <c r="AK35">
        <v>12.763079999999997</v>
      </c>
      <c r="AL35">
        <v>20.155330000000003</v>
      </c>
      <c r="AM35">
        <v>0</v>
      </c>
      <c r="AN35">
        <v>0</v>
      </c>
      <c r="AO35">
        <v>7.4675999999999991</v>
      </c>
      <c r="AP35">
        <v>2.9283659999999996</v>
      </c>
      <c r="AQ35">
        <v>0</v>
      </c>
      <c r="AR35">
        <v>11.777472000000001</v>
      </c>
      <c r="AS35">
        <v>8.3028434400000002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21.823662936653257</v>
      </c>
      <c r="BB35">
        <f t="shared" si="0"/>
        <v>696.05998511758219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51.792700665153767</v>
      </c>
      <c r="L36">
        <v>65.252644147739446</v>
      </c>
      <c r="M36">
        <v>0</v>
      </c>
      <c r="N36">
        <v>30.00311053872348</v>
      </c>
      <c r="O36">
        <v>50.379999843632724</v>
      </c>
      <c r="P36">
        <v>61.703404572564615</v>
      </c>
      <c r="Q36">
        <v>5.5433678119348997</v>
      </c>
      <c r="R36">
        <v>10.76400229226361</v>
      </c>
      <c r="S36">
        <v>6.7026626016260167</v>
      </c>
      <c r="T36">
        <v>0</v>
      </c>
      <c r="U36">
        <v>243.68535331146379</v>
      </c>
      <c r="V36">
        <v>5.2709955891619416</v>
      </c>
      <c r="W36">
        <v>5.8901455491329475</v>
      </c>
      <c r="X36">
        <v>37.469059405940591</v>
      </c>
      <c r="Y36">
        <v>0</v>
      </c>
      <c r="Z36">
        <v>3.3293303999999999</v>
      </c>
      <c r="AA36">
        <v>3.5886034399999995</v>
      </c>
      <c r="AB36">
        <v>6.69038032</v>
      </c>
      <c r="AC36">
        <v>4.9163427199999994</v>
      </c>
      <c r="AD36">
        <v>9.2942918000000017</v>
      </c>
      <c r="AE36">
        <v>12.556885224000002</v>
      </c>
      <c r="AF36">
        <v>0</v>
      </c>
      <c r="AG36">
        <v>0</v>
      </c>
      <c r="AH36">
        <v>38.846886999999995</v>
      </c>
      <c r="AI36">
        <v>0.80835499999999982</v>
      </c>
      <c r="AJ36">
        <v>0</v>
      </c>
      <c r="AK36">
        <v>12.763079999999997</v>
      </c>
      <c r="AL36">
        <v>20.155330000000003</v>
      </c>
      <c r="AM36">
        <v>0</v>
      </c>
      <c r="AN36">
        <v>0</v>
      </c>
      <c r="AO36">
        <v>7.4675999999999991</v>
      </c>
      <c r="AP36">
        <v>2.9283659999999996</v>
      </c>
      <c r="AQ36">
        <v>0</v>
      </c>
      <c r="AR36">
        <v>11.777472000000001</v>
      </c>
      <c r="AS36">
        <v>8.3028434400000002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21.823649555374473</v>
      </c>
      <c r="BB36">
        <f t="shared" si="0"/>
        <v>696.0595641179633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24.999508889107158</v>
      </c>
      <c r="L37">
        <v>18.997534930443521</v>
      </c>
      <c r="M37">
        <v>0</v>
      </c>
      <c r="N37">
        <v>30.00311053872348</v>
      </c>
      <c r="O37">
        <v>50.379999843632724</v>
      </c>
      <c r="P37">
        <v>61.703404572564615</v>
      </c>
      <c r="Q37">
        <v>2.0008809415337887</v>
      </c>
      <c r="R37">
        <v>3.0011523669878502</v>
      </c>
      <c r="S37">
        <v>2.0003683862433861</v>
      </c>
      <c r="T37">
        <v>0</v>
      </c>
      <c r="U37">
        <v>243.68535331146379</v>
      </c>
      <c r="V37">
        <v>0</v>
      </c>
      <c r="W37">
        <v>5.8901455491329475</v>
      </c>
      <c r="X37">
        <v>37.469059405940591</v>
      </c>
      <c r="Y37">
        <v>0</v>
      </c>
      <c r="Z37">
        <v>3.3293303999999999</v>
      </c>
      <c r="AA37">
        <v>3.5886034399999995</v>
      </c>
      <c r="AB37">
        <v>6.69038032</v>
      </c>
      <c r="AC37">
        <v>4.9163427199999994</v>
      </c>
      <c r="AD37">
        <v>9.2942918000000017</v>
      </c>
      <c r="AE37">
        <v>12.556885224000002</v>
      </c>
      <c r="AF37">
        <v>0</v>
      </c>
      <c r="AG37">
        <v>0</v>
      </c>
      <c r="AH37">
        <v>38.846886999999995</v>
      </c>
      <c r="AI37">
        <v>0.80835499999999982</v>
      </c>
      <c r="AJ37">
        <v>0</v>
      </c>
      <c r="AK37">
        <v>12.763079999999997</v>
      </c>
      <c r="AL37">
        <v>20.155330000000003</v>
      </c>
      <c r="AM37">
        <v>0</v>
      </c>
      <c r="AN37">
        <v>0</v>
      </c>
      <c r="AO37">
        <v>7.4675999999999991</v>
      </c>
      <c r="AP37">
        <v>2.9283659999999996</v>
      </c>
      <c r="AQ37">
        <v>0</v>
      </c>
      <c r="AR37">
        <v>11.777472000000001</v>
      </c>
      <c r="AS37">
        <v>7.8586583999999977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18.942607807746221</v>
      </c>
      <c r="BB37">
        <f t="shared" si="0"/>
        <v>604.16949323202755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24.999508889107158</v>
      </c>
      <c r="L38">
        <v>18.997534930443521</v>
      </c>
      <c r="M38">
        <v>0</v>
      </c>
      <c r="N38">
        <v>30.00311053872348</v>
      </c>
      <c r="O38">
        <v>50.379999843632724</v>
      </c>
      <c r="P38">
        <v>61.703404572564615</v>
      </c>
      <c r="Q38">
        <v>2.0008809415337887</v>
      </c>
      <c r="R38">
        <v>3.0011523669878502</v>
      </c>
      <c r="S38">
        <v>2.0003683862433861</v>
      </c>
      <c r="T38">
        <v>0</v>
      </c>
      <c r="U38">
        <v>243.68535331146379</v>
      </c>
      <c r="V38">
        <v>0</v>
      </c>
      <c r="W38">
        <v>5.8901455491329475</v>
      </c>
      <c r="X38">
        <v>37.469059405940591</v>
      </c>
      <c r="Y38">
        <v>0</v>
      </c>
      <c r="Z38">
        <v>3.3293303999999999</v>
      </c>
      <c r="AA38">
        <v>3.5886034399999995</v>
      </c>
      <c r="AB38">
        <v>6.69038032</v>
      </c>
      <c r="AC38">
        <v>4.9163427199999994</v>
      </c>
      <c r="AD38">
        <v>9.2942918000000017</v>
      </c>
      <c r="AE38">
        <v>12.556885224000002</v>
      </c>
      <c r="AF38">
        <v>0</v>
      </c>
      <c r="AG38">
        <v>0</v>
      </c>
      <c r="AH38">
        <v>38.846886999999995</v>
      </c>
      <c r="AI38">
        <v>3.556762</v>
      </c>
      <c r="AJ38">
        <v>0</v>
      </c>
      <c r="AK38">
        <v>12.763079999999997</v>
      </c>
      <c r="AL38">
        <v>20.155330000000003</v>
      </c>
      <c r="AM38">
        <v>0</v>
      </c>
      <c r="AN38">
        <v>0</v>
      </c>
      <c r="AO38">
        <v>7.4675999999999991</v>
      </c>
      <c r="AP38">
        <v>2.9283659999999996</v>
      </c>
      <c r="AQ38">
        <v>0</v>
      </c>
      <c r="AR38">
        <v>11.777472000000001</v>
      </c>
      <c r="AS38">
        <v>7.8586583999999977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19.026159329746221</v>
      </c>
      <c r="BB38">
        <f t="shared" si="0"/>
        <v>606.8343487100276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24.999508889107158</v>
      </c>
      <c r="L39">
        <v>18.997534930443521</v>
      </c>
      <c r="M39">
        <v>0</v>
      </c>
      <c r="N39">
        <v>30.00311053872348</v>
      </c>
      <c r="O39">
        <v>50.379999843632724</v>
      </c>
      <c r="P39">
        <v>61.703404572564615</v>
      </c>
      <c r="Q39">
        <v>2.0008809415337887</v>
      </c>
      <c r="R39">
        <v>3.0011523669878502</v>
      </c>
      <c r="S39">
        <v>2.0003683862433861</v>
      </c>
      <c r="T39">
        <v>0</v>
      </c>
      <c r="U39">
        <v>243.68535331146379</v>
      </c>
      <c r="V39">
        <v>0</v>
      </c>
      <c r="W39">
        <v>5.8901455491329475</v>
      </c>
      <c r="X39">
        <v>37.469059405940591</v>
      </c>
      <c r="Y39">
        <v>0</v>
      </c>
      <c r="Z39">
        <v>3.3293303999999999</v>
      </c>
      <c r="AA39">
        <v>0</v>
      </c>
      <c r="AB39">
        <v>6.69038032</v>
      </c>
      <c r="AC39">
        <v>4.9163427199999994</v>
      </c>
      <c r="AD39">
        <v>9.2942918000000017</v>
      </c>
      <c r="AE39">
        <v>12.556885224000002</v>
      </c>
      <c r="AF39">
        <v>0</v>
      </c>
      <c r="AG39">
        <v>0</v>
      </c>
      <c r="AH39">
        <v>38.846886999999995</v>
      </c>
      <c r="AI39">
        <v>3.556762</v>
      </c>
      <c r="AJ39">
        <v>0</v>
      </c>
      <c r="AK39">
        <v>12.763079999999997</v>
      </c>
      <c r="AL39">
        <v>20.155330000000003</v>
      </c>
      <c r="AM39">
        <v>0</v>
      </c>
      <c r="AN39">
        <v>0</v>
      </c>
      <c r="AO39">
        <v>7.4675999999999991</v>
      </c>
      <c r="AP39">
        <v>2.9283659999999996</v>
      </c>
      <c r="AQ39">
        <v>0</v>
      </c>
      <c r="AR39">
        <v>13.039344000000002</v>
      </c>
      <c r="AS39">
        <v>7.8586583999999977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18.955426679746218</v>
      </c>
      <c r="BB39">
        <f t="shared" si="0"/>
        <v>604.57834992002768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24.999508889107158</v>
      </c>
      <c r="L40">
        <v>18.997534930443521</v>
      </c>
      <c r="M40">
        <v>0</v>
      </c>
      <c r="N40">
        <v>30.00311053872348</v>
      </c>
      <c r="O40">
        <v>50.379999843632724</v>
      </c>
      <c r="P40">
        <v>61.703404572564615</v>
      </c>
      <c r="Q40">
        <v>2.0008809415337887</v>
      </c>
      <c r="R40">
        <v>3.0011523669878502</v>
      </c>
      <c r="S40">
        <v>2.0003683862433861</v>
      </c>
      <c r="T40">
        <v>0</v>
      </c>
      <c r="U40">
        <v>243.68535331146379</v>
      </c>
      <c r="V40">
        <v>0</v>
      </c>
      <c r="W40">
        <v>5.8901455491329475</v>
      </c>
      <c r="X40">
        <v>37.469059405940591</v>
      </c>
      <c r="Y40">
        <v>0</v>
      </c>
      <c r="Z40">
        <v>3.3293303999999999</v>
      </c>
      <c r="AA40">
        <v>0</v>
      </c>
      <c r="AB40">
        <v>6.69038032</v>
      </c>
      <c r="AC40">
        <v>4.9163427199999994</v>
      </c>
      <c r="AD40">
        <v>9.2942918000000017</v>
      </c>
      <c r="AE40">
        <v>12.556885224000002</v>
      </c>
      <c r="AF40">
        <v>0</v>
      </c>
      <c r="AG40">
        <v>0</v>
      </c>
      <c r="AH40">
        <v>38.846886999999995</v>
      </c>
      <c r="AI40">
        <v>3.556762</v>
      </c>
      <c r="AJ40">
        <v>0</v>
      </c>
      <c r="AK40">
        <v>12.763079999999997</v>
      </c>
      <c r="AL40">
        <v>20.155330000000003</v>
      </c>
      <c r="AM40">
        <v>0</v>
      </c>
      <c r="AN40">
        <v>0</v>
      </c>
      <c r="AO40">
        <v>7.4675999999999991</v>
      </c>
      <c r="AP40">
        <v>2.9283659999999996</v>
      </c>
      <c r="AQ40">
        <v>0</v>
      </c>
      <c r="AR40">
        <v>13.039344000000002</v>
      </c>
      <c r="AS40">
        <v>7.8586583999999977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18.955426679746218</v>
      </c>
      <c r="BB40">
        <f t="shared" si="0"/>
        <v>604.57834992002768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24.999656356167424</v>
      </c>
      <c r="L41">
        <v>18.997534930443521</v>
      </c>
      <c r="M41">
        <v>0</v>
      </c>
      <c r="N41">
        <v>30.00311053872348</v>
      </c>
      <c r="O41">
        <v>50.379999843632724</v>
      </c>
      <c r="P41">
        <v>61.703404572564615</v>
      </c>
      <c r="Q41">
        <v>2.0008809415337887</v>
      </c>
      <c r="R41">
        <v>3.0011523669878502</v>
      </c>
      <c r="S41">
        <v>2.0003683862433861</v>
      </c>
      <c r="T41">
        <v>0</v>
      </c>
      <c r="U41">
        <v>243.68535331146379</v>
      </c>
      <c r="V41">
        <v>0</v>
      </c>
      <c r="W41">
        <v>3.0012164550533269</v>
      </c>
      <c r="X41">
        <v>17.996703890141756</v>
      </c>
      <c r="Y41">
        <v>0</v>
      </c>
      <c r="Z41">
        <v>3.3293303999999999</v>
      </c>
      <c r="AA41">
        <v>0</v>
      </c>
      <c r="AB41">
        <v>6.69038032</v>
      </c>
      <c r="AC41">
        <v>4.9163427199999994</v>
      </c>
      <c r="AD41">
        <v>9.2942918000000017</v>
      </c>
      <c r="AE41">
        <v>12.556885224000002</v>
      </c>
      <c r="AF41">
        <v>0</v>
      </c>
      <c r="AG41">
        <v>0</v>
      </c>
      <c r="AH41">
        <v>38.846886999999995</v>
      </c>
      <c r="AI41">
        <v>3.556762</v>
      </c>
      <c r="AJ41">
        <v>0</v>
      </c>
      <c r="AK41">
        <v>12.763079999999997</v>
      </c>
      <c r="AL41">
        <v>20.155330000000003</v>
      </c>
      <c r="AM41">
        <v>0</v>
      </c>
      <c r="AN41">
        <v>0</v>
      </c>
      <c r="AO41">
        <v>7.3182480000000005</v>
      </c>
      <c r="AP41">
        <v>2.9283659999999996</v>
      </c>
      <c r="AQ41">
        <v>0</v>
      </c>
      <c r="AR41">
        <v>11.917679999999997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18.244404846493548</v>
      </c>
      <c r="BB41">
        <f t="shared" si="0"/>
        <v>581.90049549246214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24.999656356167424</v>
      </c>
      <c r="L42">
        <v>18.997534930443521</v>
      </c>
      <c r="M42">
        <v>0</v>
      </c>
      <c r="N42">
        <v>30.00311053872348</v>
      </c>
      <c r="O42">
        <v>50.379999843632724</v>
      </c>
      <c r="P42">
        <v>61.703404572564615</v>
      </c>
      <c r="Q42">
        <v>2.0008809415337887</v>
      </c>
      <c r="R42">
        <v>3.0011523669878502</v>
      </c>
      <c r="S42">
        <v>2.0003683862433861</v>
      </c>
      <c r="T42">
        <v>0</v>
      </c>
      <c r="U42">
        <v>243.68535331146379</v>
      </c>
      <c r="V42">
        <v>0</v>
      </c>
      <c r="W42">
        <v>3.0012164550533269</v>
      </c>
      <c r="X42">
        <v>17.996703890141756</v>
      </c>
      <c r="Y42">
        <v>0</v>
      </c>
      <c r="Z42">
        <v>3.3293303999999999</v>
      </c>
      <c r="AA42">
        <v>0</v>
      </c>
      <c r="AB42">
        <v>6.69038032</v>
      </c>
      <c r="AC42">
        <v>4.9163427199999994</v>
      </c>
      <c r="AD42">
        <v>9.2942918000000017</v>
      </c>
      <c r="AE42">
        <v>12.556885224000002</v>
      </c>
      <c r="AF42">
        <v>0</v>
      </c>
      <c r="AG42">
        <v>0</v>
      </c>
      <c r="AH42">
        <v>38.846886999999995</v>
      </c>
      <c r="AI42">
        <v>3.556762</v>
      </c>
      <c r="AJ42">
        <v>0</v>
      </c>
      <c r="AK42">
        <v>12.763079999999997</v>
      </c>
      <c r="AL42">
        <v>20.155330000000003</v>
      </c>
      <c r="AM42">
        <v>0</v>
      </c>
      <c r="AN42">
        <v>0</v>
      </c>
      <c r="AO42">
        <v>7.3182480000000005</v>
      </c>
      <c r="AP42">
        <v>2.9283659999999996</v>
      </c>
      <c r="AQ42">
        <v>0</v>
      </c>
      <c r="AR42">
        <v>11.917679999999997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18.244404846493548</v>
      </c>
      <c r="BB42">
        <f t="shared" si="0"/>
        <v>581.90049549246214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24.999656356167424</v>
      </c>
      <c r="L43">
        <v>18.997534930443521</v>
      </c>
      <c r="M43">
        <v>0</v>
      </c>
      <c r="N43">
        <v>30.00311053872348</v>
      </c>
      <c r="O43">
        <v>50.379999843632724</v>
      </c>
      <c r="P43">
        <v>61.703404572564615</v>
      </c>
      <c r="Q43">
        <v>2.0008809415337887</v>
      </c>
      <c r="R43">
        <v>3.0011523669878502</v>
      </c>
      <c r="S43">
        <v>2.0003683862433861</v>
      </c>
      <c r="T43">
        <v>0</v>
      </c>
      <c r="U43">
        <v>243.68535331146379</v>
      </c>
      <c r="V43">
        <v>0</v>
      </c>
      <c r="W43">
        <v>3.0012164550533269</v>
      </c>
      <c r="X43">
        <v>17.996703890141756</v>
      </c>
      <c r="Y43">
        <v>0</v>
      </c>
      <c r="Z43">
        <v>3.3293303999999999</v>
      </c>
      <c r="AA43">
        <v>0</v>
      </c>
      <c r="AB43">
        <v>6.69038032</v>
      </c>
      <c r="AC43">
        <v>4.9163427199999994</v>
      </c>
      <c r="AD43">
        <v>9.2942918000000017</v>
      </c>
      <c r="AE43">
        <v>12.556885224000002</v>
      </c>
      <c r="AF43">
        <v>0</v>
      </c>
      <c r="AG43">
        <v>0</v>
      </c>
      <c r="AH43">
        <v>38.846886999999995</v>
      </c>
      <c r="AI43">
        <v>3.556762</v>
      </c>
      <c r="AJ43">
        <v>0</v>
      </c>
      <c r="AK43">
        <v>12.763079999999997</v>
      </c>
      <c r="AL43">
        <v>20.155330000000003</v>
      </c>
      <c r="AM43">
        <v>0</v>
      </c>
      <c r="AN43">
        <v>0</v>
      </c>
      <c r="AO43">
        <v>7.3182480000000005</v>
      </c>
      <c r="AP43">
        <v>2.9283659999999996</v>
      </c>
      <c r="AQ43">
        <v>0</v>
      </c>
      <c r="AR43">
        <v>11.917679999999997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18.244404846493548</v>
      </c>
      <c r="BB43">
        <f t="shared" si="0"/>
        <v>581.90049549246214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24.999656356167424</v>
      </c>
      <c r="L44">
        <v>18.997534930443521</v>
      </c>
      <c r="M44">
        <v>0</v>
      </c>
      <c r="N44">
        <v>30.00311053872348</v>
      </c>
      <c r="O44">
        <v>50.379999843632724</v>
      </c>
      <c r="P44">
        <v>61.703404572564615</v>
      </c>
      <c r="Q44">
        <v>2.0008809415337887</v>
      </c>
      <c r="R44">
        <v>3.0011523669878502</v>
      </c>
      <c r="S44">
        <v>2.0003683862433861</v>
      </c>
      <c r="T44">
        <v>0</v>
      </c>
      <c r="U44">
        <v>243.68535331146379</v>
      </c>
      <c r="V44">
        <v>0</v>
      </c>
      <c r="W44">
        <v>3.0012164550533269</v>
      </c>
      <c r="X44">
        <v>25.004520428430276</v>
      </c>
      <c r="Y44">
        <v>0</v>
      </c>
      <c r="Z44">
        <v>3.3293303999999999</v>
      </c>
      <c r="AA44">
        <v>0</v>
      </c>
      <c r="AB44">
        <v>6.69038032</v>
      </c>
      <c r="AC44">
        <v>4.9163427199999994</v>
      </c>
      <c r="AD44">
        <v>9.2942918000000017</v>
      </c>
      <c r="AE44">
        <v>12.556885224000002</v>
      </c>
      <c r="AF44">
        <v>0</v>
      </c>
      <c r="AG44">
        <v>0</v>
      </c>
      <c r="AH44">
        <v>38.846886999999995</v>
      </c>
      <c r="AI44">
        <v>3.556762</v>
      </c>
      <c r="AJ44">
        <v>0</v>
      </c>
      <c r="AK44">
        <v>12.763079999999997</v>
      </c>
      <c r="AL44">
        <v>20.155330000000003</v>
      </c>
      <c r="AM44">
        <v>0</v>
      </c>
      <c r="AN44">
        <v>0</v>
      </c>
      <c r="AO44">
        <v>7.3182480000000005</v>
      </c>
      <c r="AP44">
        <v>2.9283659999999996</v>
      </c>
      <c r="AQ44">
        <v>0</v>
      </c>
      <c r="AR44">
        <v>11.917679999999997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18.457442471041755</v>
      </c>
      <c r="BB44">
        <f t="shared" si="0"/>
        <v>588.69527440620243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24.999656356167424</v>
      </c>
      <c r="L45">
        <v>18.997534930443521</v>
      </c>
      <c r="M45">
        <v>0</v>
      </c>
      <c r="N45">
        <v>30.00311053872348</v>
      </c>
      <c r="O45">
        <v>50.379999843632724</v>
      </c>
      <c r="P45">
        <v>61.703404572564615</v>
      </c>
      <c r="Q45">
        <v>2.0008809415337887</v>
      </c>
      <c r="R45">
        <v>3.0011523669878502</v>
      </c>
      <c r="S45">
        <v>2.0003683862433861</v>
      </c>
      <c r="T45">
        <v>0</v>
      </c>
      <c r="U45">
        <v>243.68535331146379</v>
      </c>
      <c r="V45">
        <v>0</v>
      </c>
      <c r="W45">
        <v>3.0012164550533269</v>
      </c>
      <c r="X45">
        <v>17.996703890141756</v>
      </c>
      <c r="Y45">
        <v>0</v>
      </c>
      <c r="Z45">
        <v>3.3293303999999999</v>
      </c>
      <c r="AA45">
        <v>0</v>
      </c>
      <c r="AB45">
        <v>6.69038032</v>
      </c>
      <c r="AC45">
        <v>4.9163427199999994</v>
      </c>
      <c r="AD45">
        <v>9.2942918000000017</v>
      </c>
      <c r="AE45">
        <v>12.556885224000002</v>
      </c>
      <c r="AF45">
        <v>0</v>
      </c>
      <c r="AG45">
        <v>0</v>
      </c>
      <c r="AH45">
        <v>38.846886999999995</v>
      </c>
      <c r="AI45">
        <v>3.556762</v>
      </c>
      <c r="AJ45">
        <v>0</v>
      </c>
      <c r="AK45">
        <v>12.763079999999997</v>
      </c>
      <c r="AL45">
        <v>20.155330000000003</v>
      </c>
      <c r="AM45">
        <v>0</v>
      </c>
      <c r="AN45">
        <v>0</v>
      </c>
      <c r="AO45">
        <v>7.3182480000000005</v>
      </c>
      <c r="AP45">
        <v>2.9283659999999996</v>
      </c>
      <c r="AQ45">
        <v>0</v>
      </c>
      <c r="AR45">
        <v>11.917679999999997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18.244404846493548</v>
      </c>
      <c r="BB45">
        <f t="shared" si="0"/>
        <v>581.90049549246214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24.999656356167424</v>
      </c>
      <c r="L46">
        <v>18.997534930443521</v>
      </c>
      <c r="M46">
        <v>0</v>
      </c>
      <c r="N46">
        <v>30.00311053872348</v>
      </c>
      <c r="O46">
        <v>50.379999843632724</v>
      </c>
      <c r="P46">
        <v>61.703404572564615</v>
      </c>
      <c r="Q46">
        <v>2.0008809415337887</v>
      </c>
      <c r="R46">
        <v>3.0011523669878502</v>
      </c>
      <c r="S46">
        <v>2.0003683862433861</v>
      </c>
      <c r="T46">
        <v>0</v>
      </c>
      <c r="U46">
        <v>243.68535331146379</v>
      </c>
      <c r="V46">
        <v>0</v>
      </c>
      <c r="W46">
        <v>3.0012164550533269</v>
      </c>
      <c r="X46">
        <v>17.996703890141756</v>
      </c>
      <c r="Y46">
        <v>0</v>
      </c>
      <c r="Z46">
        <v>3.3293303999999999</v>
      </c>
      <c r="AA46">
        <v>0</v>
      </c>
      <c r="AB46">
        <v>6.69038032</v>
      </c>
      <c r="AC46">
        <v>4.9163427199999994</v>
      </c>
      <c r="AD46">
        <v>9.2942918000000017</v>
      </c>
      <c r="AE46">
        <v>12.556885224000002</v>
      </c>
      <c r="AF46">
        <v>0</v>
      </c>
      <c r="AG46">
        <v>0</v>
      </c>
      <c r="AH46">
        <v>38.846886999999995</v>
      </c>
      <c r="AI46">
        <v>3.556762</v>
      </c>
      <c r="AJ46">
        <v>0</v>
      </c>
      <c r="AK46">
        <v>12.763079999999997</v>
      </c>
      <c r="AL46">
        <v>20.155330000000003</v>
      </c>
      <c r="AM46">
        <v>0</v>
      </c>
      <c r="AN46">
        <v>0</v>
      </c>
      <c r="AO46">
        <v>7.3182480000000005</v>
      </c>
      <c r="AP46">
        <v>2.9283659999999996</v>
      </c>
      <c r="AQ46">
        <v>0</v>
      </c>
      <c r="AR46">
        <v>11.917679999999997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18.244404846493548</v>
      </c>
      <c r="BB46">
        <f t="shared" si="0"/>
        <v>581.90049549246214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24.999656356167424</v>
      </c>
      <c r="L47">
        <v>18.997534930443521</v>
      </c>
      <c r="M47">
        <v>0</v>
      </c>
      <c r="N47">
        <v>30.00311053872348</v>
      </c>
      <c r="O47">
        <v>50.379999843632724</v>
      </c>
      <c r="P47">
        <v>61.703404572564615</v>
      </c>
      <c r="Q47">
        <v>2.0010574492099322</v>
      </c>
      <c r="R47">
        <v>2.9994918130395951</v>
      </c>
      <c r="S47">
        <v>2.0006077032810272</v>
      </c>
      <c r="T47">
        <v>0</v>
      </c>
      <c r="U47">
        <v>243.68535331146379</v>
      </c>
      <c r="V47">
        <v>0</v>
      </c>
      <c r="W47">
        <v>3.0012164550533269</v>
      </c>
      <c r="X47">
        <v>17.996703890141756</v>
      </c>
      <c r="Y47">
        <v>0</v>
      </c>
      <c r="Z47">
        <v>3.3293303999999999</v>
      </c>
      <c r="AA47">
        <v>0</v>
      </c>
      <c r="AB47">
        <v>6.69038032</v>
      </c>
      <c r="AC47">
        <v>4.9163427199999994</v>
      </c>
      <c r="AD47">
        <v>9.2942918000000017</v>
      </c>
      <c r="AE47">
        <v>12.556885224000002</v>
      </c>
      <c r="AF47">
        <v>0</v>
      </c>
      <c r="AG47">
        <v>0</v>
      </c>
      <c r="AH47">
        <v>38.846886999999995</v>
      </c>
      <c r="AI47">
        <v>0.80835499999999982</v>
      </c>
      <c r="AJ47">
        <v>0</v>
      </c>
      <c r="AK47">
        <v>12.763079999999997</v>
      </c>
      <c r="AL47">
        <v>20.155330000000003</v>
      </c>
      <c r="AM47">
        <v>0</v>
      </c>
      <c r="AN47">
        <v>0</v>
      </c>
      <c r="AO47">
        <v>7.3182480000000005</v>
      </c>
      <c r="AP47">
        <v>2.9283659999999996</v>
      </c>
      <c r="AQ47">
        <v>0</v>
      </c>
      <c r="AR47">
        <v>9.8145600000000019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18.096880711641251</v>
      </c>
      <c r="BB47">
        <f t="shared" si="0"/>
        <v>577.19524789807997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24.999656356167424</v>
      </c>
      <c r="L48">
        <v>18.997534930443521</v>
      </c>
      <c r="M48">
        <v>0</v>
      </c>
      <c r="N48">
        <v>30.00311053872348</v>
      </c>
      <c r="O48">
        <v>50.379999843632724</v>
      </c>
      <c r="P48">
        <v>61.703404572564615</v>
      </c>
      <c r="Q48">
        <v>2.0010574492099322</v>
      </c>
      <c r="R48">
        <v>2.9994918130395951</v>
      </c>
      <c r="S48">
        <v>2.0006077032810272</v>
      </c>
      <c r="T48">
        <v>0</v>
      </c>
      <c r="U48">
        <v>243.68535331146379</v>
      </c>
      <c r="V48">
        <v>0</v>
      </c>
      <c r="W48">
        <v>3.0012164550533269</v>
      </c>
      <c r="X48">
        <v>17.996703890141756</v>
      </c>
      <c r="Y48">
        <v>0</v>
      </c>
      <c r="Z48">
        <v>3.3293303999999999</v>
      </c>
      <c r="AA48">
        <v>0</v>
      </c>
      <c r="AB48">
        <v>6.69038032</v>
      </c>
      <c r="AC48">
        <v>4.9163427199999994</v>
      </c>
      <c r="AD48">
        <v>9.2942918000000017</v>
      </c>
      <c r="AE48">
        <v>12.556885224000002</v>
      </c>
      <c r="AF48">
        <v>0</v>
      </c>
      <c r="AG48">
        <v>0</v>
      </c>
      <c r="AH48">
        <v>38.846886999999995</v>
      </c>
      <c r="AI48">
        <v>0.80835499999999982</v>
      </c>
      <c r="AJ48">
        <v>0</v>
      </c>
      <c r="AK48">
        <v>12.763079999999997</v>
      </c>
      <c r="AL48">
        <v>20.155330000000003</v>
      </c>
      <c r="AM48">
        <v>0</v>
      </c>
      <c r="AN48">
        <v>0</v>
      </c>
      <c r="AO48">
        <v>7.3182480000000005</v>
      </c>
      <c r="AP48">
        <v>2.9283659999999996</v>
      </c>
      <c r="AQ48">
        <v>0</v>
      </c>
      <c r="AR48">
        <v>9.8145600000000019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18.096880711641251</v>
      </c>
      <c r="BB48">
        <f t="shared" si="0"/>
        <v>577.19524789807997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25.000499999999995</v>
      </c>
      <c r="L49">
        <v>18.997581529228039</v>
      </c>
      <c r="M49">
        <v>0</v>
      </c>
      <c r="N49">
        <v>30.00311053872348</v>
      </c>
      <c r="O49">
        <v>50.379999843632724</v>
      </c>
      <c r="P49">
        <v>61.703404572564615</v>
      </c>
      <c r="Q49">
        <v>2.0010574492099322</v>
      </c>
      <c r="R49">
        <v>2.9994918130395951</v>
      </c>
      <c r="S49">
        <v>2.0006077032810272</v>
      </c>
      <c r="T49">
        <v>0</v>
      </c>
      <c r="U49">
        <v>243.68535331146379</v>
      </c>
      <c r="V49">
        <v>0</v>
      </c>
      <c r="W49">
        <v>3.0012164550533269</v>
      </c>
      <c r="X49">
        <v>17.996703890141756</v>
      </c>
      <c r="Y49">
        <v>0</v>
      </c>
      <c r="Z49">
        <v>3.3293303999999999</v>
      </c>
      <c r="AA49">
        <v>0</v>
      </c>
      <c r="AB49">
        <v>6.69038032</v>
      </c>
      <c r="AC49">
        <v>4.9163427199999994</v>
      </c>
      <c r="AD49">
        <v>9.2942918000000017</v>
      </c>
      <c r="AE49">
        <v>12.556885224000002</v>
      </c>
      <c r="AF49">
        <v>0</v>
      </c>
      <c r="AG49">
        <v>0</v>
      </c>
      <c r="AH49">
        <v>38.846886999999995</v>
      </c>
      <c r="AI49">
        <v>0.80835499999999982</v>
      </c>
      <c r="AJ49">
        <v>0</v>
      </c>
      <c r="AK49">
        <v>12.763079999999997</v>
      </c>
      <c r="AL49">
        <v>20.155330000000003</v>
      </c>
      <c r="AM49">
        <v>0</v>
      </c>
      <c r="AN49">
        <v>0</v>
      </c>
      <c r="AO49">
        <v>7.3182480000000005</v>
      </c>
      <c r="AP49">
        <v>2.9283659999999996</v>
      </c>
      <c r="AQ49">
        <v>0</v>
      </c>
      <c r="AR49">
        <v>11.216639999999998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18.139531028546724</v>
      </c>
      <c r="BB49">
        <f t="shared" si="0"/>
        <v>578.55556782379153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25.0001393728223</v>
      </c>
      <c r="L50">
        <v>18.997581529228039</v>
      </c>
      <c r="M50">
        <v>0</v>
      </c>
      <c r="N50">
        <v>30.00311053872348</v>
      </c>
      <c r="O50">
        <v>50.379999843632724</v>
      </c>
      <c r="P50">
        <v>61.703404572564615</v>
      </c>
      <c r="Q50">
        <v>2.0010574492099322</v>
      </c>
      <c r="R50">
        <v>2.9994918130395951</v>
      </c>
      <c r="S50">
        <v>2.0006077032810272</v>
      </c>
      <c r="T50">
        <v>0</v>
      </c>
      <c r="U50">
        <v>243.68535331146379</v>
      </c>
      <c r="V50">
        <v>0</v>
      </c>
      <c r="W50">
        <v>3.0012164550533269</v>
      </c>
      <c r="X50">
        <v>17.996703890141756</v>
      </c>
      <c r="Y50">
        <v>0</v>
      </c>
      <c r="Z50">
        <v>3.3293303999999999</v>
      </c>
      <c r="AA50">
        <v>0</v>
      </c>
      <c r="AB50">
        <v>6.69038032</v>
      </c>
      <c r="AC50">
        <v>4.9163427199999994</v>
      </c>
      <c r="AD50">
        <v>9.2942918000000017</v>
      </c>
      <c r="AE50">
        <v>12.556885224000002</v>
      </c>
      <c r="AF50">
        <v>0</v>
      </c>
      <c r="AG50">
        <v>0</v>
      </c>
      <c r="AH50">
        <v>38.846886999999995</v>
      </c>
      <c r="AI50">
        <v>0.80835499999999982</v>
      </c>
      <c r="AJ50">
        <v>0</v>
      </c>
      <c r="AK50">
        <v>12.763079999999997</v>
      </c>
      <c r="AL50">
        <v>20.155330000000003</v>
      </c>
      <c r="AM50">
        <v>0</v>
      </c>
      <c r="AN50">
        <v>0</v>
      </c>
      <c r="AO50">
        <v>7.3182480000000005</v>
      </c>
      <c r="AP50">
        <v>2.9283659999999996</v>
      </c>
      <c r="AQ50">
        <v>0</v>
      </c>
      <c r="AR50">
        <v>11.216639999999998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18.139520065480522</v>
      </c>
      <c r="BB50">
        <f t="shared" si="0"/>
        <v>578.55521815968007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25.000919906160398</v>
      </c>
      <c r="L51">
        <v>18.997639831416535</v>
      </c>
      <c r="M51">
        <v>0</v>
      </c>
      <c r="N51">
        <v>30.00311053872348</v>
      </c>
      <c r="O51">
        <v>50.379999843632724</v>
      </c>
      <c r="P51">
        <v>62.236866685826904</v>
      </c>
      <c r="Q51">
        <v>2.0010574492099322</v>
      </c>
      <c r="R51">
        <v>2.9994918130395951</v>
      </c>
      <c r="S51">
        <v>2.0006077032810272</v>
      </c>
      <c r="T51">
        <v>0</v>
      </c>
      <c r="U51">
        <v>243.68535331146379</v>
      </c>
      <c r="V51">
        <v>0</v>
      </c>
      <c r="W51">
        <v>5.8901455491329475</v>
      </c>
      <c r="X51">
        <v>37.437125865324106</v>
      </c>
      <c r="Y51">
        <v>0</v>
      </c>
      <c r="Z51">
        <v>3.3293303999999999</v>
      </c>
      <c r="AA51">
        <v>0</v>
      </c>
      <c r="AB51">
        <v>6.69038032</v>
      </c>
      <c r="AC51">
        <v>4.9163427199999994</v>
      </c>
      <c r="AD51">
        <v>9.2942918000000017</v>
      </c>
      <c r="AE51">
        <v>12.556885224000002</v>
      </c>
      <c r="AF51">
        <v>0</v>
      </c>
      <c r="AG51">
        <v>0</v>
      </c>
      <c r="AH51">
        <v>38.846886999999995</v>
      </c>
      <c r="AI51">
        <v>3.556762</v>
      </c>
      <c r="AJ51">
        <v>0</v>
      </c>
      <c r="AK51">
        <v>12.763079999999997</v>
      </c>
      <c r="AL51">
        <v>20.155330000000003</v>
      </c>
      <c r="AM51">
        <v>0</v>
      </c>
      <c r="AN51">
        <v>0</v>
      </c>
      <c r="AO51">
        <v>7.3182480000000005</v>
      </c>
      <c r="AP51">
        <v>2.9283659999999996</v>
      </c>
      <c r="AQ51">
        <v>0</v>
      </c>
      <c r="AR51">
        <v>11.216639999999998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18.918126566289356</v>
      </c>
      <c r="BB51">
        <f t="shared" si="0"/>
        <v>603.38867067692206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24.999502889124184</v>
      </c>
      <c r="L52">
        <v>18.997629291008916</v>
      </c>
      <c r="M52">
        <v>0</v>
      </c>
      <c r="N52">
        <v>30.00311053872348</v>
      </c>
      <c r="O52">
        <v>50.379999843632724</v>
      </c>
      <c r="P52">
        <v>62.236866685826904</v>
      </c>
      <c r="Q52">
        <v>2.0010574492099322</v>
      </c>
      <c r="R52">
        <v>2.9994918130395951</v>
      </c>
      <c r="S52">
        <v>2.0006077032810272</v>
      </c>
      <c r="T52">
        <v>0</v>
      </c>
      <c r="U52">
        <v>243.68535331146379</v>
      </c>
      <c r="V52">
        <v>0</v>
      </c>
      <c r="W52">
        <v>5.8901455491329475</v>
      </c>
      <c r="X52">
        <v>37.437125865324106</v>
      </c>
      <c r="Y52">
        <v>0</v>
      </c>
      <c r="Z52">
        <v>3.3293303999999999</v>
      </c>
      <c r="AA52">
        <v>0</v>
      </c>
      <c r="AB52">
        <v>6.69038032</v>
      </c>
      <c r="AC52">
        <v>4.9163427199999994</v>
      </c>
      <c r="AD52">
        <v>9.2942918000000017</v>
      </c>
      <c r="AE52">
        <v>12.556885224000002</v>
      </c>
      <c r="AF52">
        <v>0</v>
      </c>
      <c r="AG52">
        <v>0</v>
      </c>
      <c r="AH52">
        <v>38.846886999999995</v>
      </c>
      <c r="AI52">
        <v>3.556762</v>
      </c>
      <c r="AJ52">
        <v>0</v>
      </c>
      <c r="AK52">
        <v>12.763079999999997</v>
      </c>
      <c r="AL52">
        <v>20.155330000000003</v>
      </c>
      <c r="AM52">
        <v>0</v>
      </c>
      <c r="AN52">
        <v>0</v>
      </c>
      <c r="AO52">
        <v>7.3182480000000005</v>
      </c>
      <c r="AP52">
        <v>2.9283659999999996</v>
      </c>
      <c r="AQ52">
        <v>0</v>
      </c>
      <c r="AR52">
        <v>11.216639999999998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18.918083171817504</v>
      </c>
      <c r="BB52">
        <f t="shared" si="0"/>
        <v>603.38728651395013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24.999819109554775</v>
      </c>
      <c r="L53">
        <v>18.99770306859206</v>
      </c>
      <c r="M53">
        <v>0</v>
      </c>
      <c r="N53">
        <v>30.00311053872348</v>
      </c>
      <c r="O53">
        <v>50.379999843632724</v>
      </c>
      <c r="P53">
        <v>62.236866685826904</v>
      </c>
      <c r="Q53">
        <v>2.0010574492099322</v>
      </c>
      <c r="R53">
        <v>2.9994918130395951</v>
      </c>
      <c r="S53">
        <v>2.0006077032810272</v>
      </c>
      <c r="T53">
        <v>0</v>
      </c>
      <c r="U53">
        <v>243.68535331146379</v>
      </c>
      <c r="V53">
        <v>0</v>
      </c>
      <c r="W53">
        <v>5.8901455491329475</v>
      </c>
      <c r="X53">
        <v>37.437125865324106</v>
      </c>
      <c r="Y53">
        <v>0</v>
      </c>
      <c r="Z53">
        <v>3.3293303999999999</v>
      </c>
      <c r="AA53">
        <v>0</v>
      </c>
      <c r="AB53">
        <v>6.69038032</v>
      </c>
      <c r="AC53">
        <v>4.9163427199999994</v>
      </c>
      <c r="AD53">
        <v>9.2942918000000017</v>
      </c>
      <c r="AE53">
        <v>12.556885224000002</v>
      </c>
      <c r="AF53">
        <v>0</v>
      </c>
      <c r="AG53">
        <v>0</v>
      </c>
      <c r="AH53">
        <v>38.846886999999995</v>
      </c>
      <c r="AI53">
        <v>3.556762</v>
      </c>
      <c r="AJ53">
        <v>0</v>
      </c>
      <c r="AK53">
        <v>12.763079999999997</v>
      </c>
      <c r="AL53">
        <v>20.155330000000003</v>
      </c>
      <c r="AM53">
        <v>0</v>
      </c>
      <c r="AN53">
        <v>0</v>
      </c>
      <c r="AO53">
        <v>7.3182480000000005</v>
      </c>
      <c r="AP53">
        <v>2.9283659999999996</v>
      </c>
      <c r="AQ53">
        <v>0</v>
      </c>
      <c r="AR53">
        <v>13.039344000000002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18.973505131567716</v>
      </c>
      <c r="BB53">
        <f t="shared" si="0"/>
        <v>605.15495855221377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25.000287672880333</v>
      </c>
      <c r="L54">
        <v>18.997593086974852</v>
      </c>
      <c r="M54">
        <v>0</v>
      </c>
      <c r="N54">
        <v>30.00311053872348</v>
      </c>
      <c r="O54">
        <v>50.379999843632724</v>
      </c>
      <c r="P54">
        <v>62.236866685826904</v>
      </c>
      <c r="Q54">
        <v>2.0010574492099322</v>
      </c>
      <c r="R54">
        <v>2.9994918130395951</v>
      </c>
      <c r="S54">
        <v>2.0006077032810272</v>
      </c>
      <c r="T54">
        <v>0</v>
      </c>
      <c r="U54">
        <v>243.68535331146379</v>
      </c>
      <c r="V54">
        <v>0</v>
      </c>
      <c r="W54">
        <v>5.8901455491329475</v>
      </c>
      <c r="X54">
        <v>37.437125865324106</v>
      </c>
      <c r="Y54">
        <v>0</v>
      </c>
      <c r="Z54">
        <v>3.3293303999999999</v>
      </c>
      <c r="AA54">
        <v>0</v>
      </c>
      <c r="AB54">
        <v>6.69038032</v>
      </c>
      <c r="AC54">
        <v>4.9163427199999994</v>
      </c>
      <c r="AD54">
        <v>9.2942918000000017</v>
      </c>
      <c r="AE54">
        <v>12.556885224000002</v>
      </c>
      <c r="AF54">
        <v>0</v>
      </c>
      <c r="AG54">
        <v>0</v>
      </c>
      <c r="AH54">
        <v>38.846886999999995</v>
      </c>
      <c r="AI54">
        <v>3.556762</v>
      </c>
      <c r="AJ54">
        <v>0</v>
      </c>
      <c r="AK54">
        <v>12.763079999999997</v>
      </c>
      <c r="AL54">
        <v>20.155330000000003</v>
      </c>
      <c r="AM54">
        <v>0</v>
      </c>
      <c r="AN54">
        <v>0</v>
      </c>
      <c r="AO54">
        <v>7.3182480000000005</v>
      </c>
      <c r="AP54">
        <v>2.9283659999999996</v>
      </c>
      <c r="AQ54">
        <v>0</v>
      </c>
      <c r="AR54">
        <v>13.039344000000002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18.973516028776654</v>
      </c>
      <c r="BB54">
        <f t="shared" si="0"/>
        <v>605.15530623671316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24.998786702256734</v>
      </c>
      <c r="L55">
        <v>18.997382688352964</v>
      </c>
      <c r="M55">
        <v>0</v>
      </c>
      <c r="N55">
        <v>30.00311053872348</v>
      </c>
      <c r="O55">
        <v>50.379999843632724</v>
      </c>
      <c r="P55">
        <v>62.236866685826904</v>
      </c>
      <c r="Q55">
        <v>2.0010574492099322</v>
      </c>
      <c r="R55">
        <v>2.9994918130395951</v>
      </c>
      <c r="S55">
        <v>2.0006077032810272</v>
      </c>
      <c r="T55">
        <v>0</v>
      </c>
      <c r="U55">
        <v>243.68535331146379</v>
      </c>
      <c r="V55">
        <v>0</v>
      </c>
      <c r="W55">
        <v>5.8901455491329475</v>
      </c>
      <c r="X55">
        <v>37.437125865324106</v>
      </c>
      <c r="Y55">
        <v>0</v>
      </c>
      <c r="Z55">
        <v>3.3293303999999999</v>
      </c>
      <c r="AA55">
        <v>0</v>
      </c>
      <c r="AB55">
        <v>6.69038032</v>
      </c>
      <c r="AC55">
        <v>4.9163427199999994</v>
      </c>
      <c r="AD55">
        <v>9.2942918000000017</v>
      </c>
      <c r="AE55">
        <v>12.556885224000002</v>
      </c>
      <c r="AF55">
        <v>0</v>
      </c>
      <c r="AG55">
        <v>0</v>
      </c>
      <c r="AH55">
        <v>38.846886999999995</v>
      </c>
      <c r="AI55">
        <v>3.556762</v>
      </c>
      <c r="AJ55">
        <v>0</v>
      </c>
      <c r="AK55">
        <v>12.763079999999997</v>
      </c>
      <c r="AL55">
        <v>20.155330000000003</v>
      </c>
      <c r="AM55">
        <v>0</v>
      </c>
      <c r="AN55">
        <v>0</v>
      </c>
      <c r="AO55">
        <v>7.3182480000000005</v>
      </c>
      <c r="AP55">
        <v>2.9283659999999996</v>
      </c>
      <c r="AQ55">
        <v>0</v>
      </c>
      <c r="AR55">
        <v>13.039344000000002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18.973464025015691</v>
      </c>
      <c r="BB55">
        <f t="shared" si="0"/>
        <v>605.1536468712286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25.000686521958606</v>
      </c>
      <c r="L56">
        <v>18.997581529228039</v>
      </c>
      <c r="M56">
        <v>0</v>
      </c>
      <c r="N56">
        <v>30.00311053872348</v>
      </c>
      <c r="O56">
        <v>50.379999843632724</v>
      </c>
      <c r="P56">
        <v>62.236866685826904</v>
      </c>
      <c r="Q56">
        <v>2.0010574492099322</v>
      </c>
      <c r="R56">
        <v>2.9994918130395951</v>
      </c>
      <c r="S56">
        <v>2.0006077032810272</v>
      </c>
      <c r="T56">
        <v>0</v>
      </c>
      <c r="U56">
        <v>243.68535331146379</v>
      </c>
      <c r="V56">
        <v>0</v>
      </c>
      <c r="W56">
        <v>5.8901455491329475</v>
      </c>
      <c r="X56">
        <v>37.437125865324106</v>
      </c>
      <c r="Y56">
        <v>0</v>
      </c>
      <c r="Z56">
        <v>3.3293303999999999</v>
      </c>
      <c r="AA56">
        <v>0</v>
      </c>
      <c r="AB56">
        <v>6.69038032</v>
      </c>
      <c r="AC56">
        <v>4.9163427199999994</v>
      </c>
      <c r="AD56">
        <v>9.2942918000000017</v>
      </c>
      <c r="AE56">
        <v>12.556885224000002</v>
      </c>
      <c r="AF56">
        <v>0</v>
      </c>
      <c r="AG56">
        <v>0</v>
      </c>
      <c r="AH56">
        <v>38.846886999999995</v>
      </c>
      <c r="AI56">
        <v>3.556762</v>
      </c>
      <c r="AJ56">
        <v>0</v>
      </c>
      <c r="AK56">
        <v>12.763079999999997</v>
      </c>
      <c r="AL56">
        <v>20.155330000000003</v>
      </c>
      <c r="AM56">
        <v>0</v>
      </c>
      <c r="AN56">
        <v>0</v>
      </c>
      <c r="AO56">
        <v>7.3182480000000005</v>
      </c>
      <c r="AP56">
        <v>2.9283659999999996</v>
      </c>
      <c r="AQ56">
        <v>0</v>
      </c>
      <c r="AR56">
        <v>13.039344000000002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18.973527824297225</v>
      </c>
      <c r="BB56">
        <f t="shared" si="0"/>
        <v>605.15568173252404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25.000228074591003</v>
      </c>
      <c r="L57">
        <v>18.997747337156905</v>
      </c>
      <c r="M57">
        <v>0</v>
      </c>
      <c r="N57">
        <v>30.00311053872348</v>
      </c>
      <c r="O57">
        <v>50.379999843632724</v>
      </c>
      <c r="P57">
        <v>62.236866685826904</v>
      </c>
      <c r="Q57">
        <v>2.0010574492099322</v>
      </c>
      <c r="R57">
        <v>2.9994918130395951</v>
      </c>
      <c r="S57">
        <v>2.0006077032810272</v>
      </c>
      <c r="T57">
        <v>0</v>
      </c>
      <c r="U57">
        <v>243.68535331146379</v>
      </c>
      <c r="V57">
        <v>0</v>
      </c>
      <c r="W57">
        <v>5.8901455491329475</v>
      </c>
      <c r="X57">
        <v>37.437125865324106</v>
      </c>
      <c r="Y57">
        <v>0</v>
      </c>
      <c r="Z57">
        <v>3.3293303999999999</v>
      </c>
      <c r="AA57">
        <v>0</v>
      </c>
      <c r="AB57">
        <v>6.69038032</v>
      </c>
      <c r="AC57">
        <v>4.9163427199999994</v>
      </c>
      <c r="AD57">
        <v>9.2942918000000017</v>
      </c>
      <c r="AE57">
        <v>12.556885224000002</v>
      </c>
      <c r="AF57">
        <v>0</v>
      </c>
      <c r="AG57">
        <v>0</v>
      </c>
      <c r="AH57">
        <v>38.846886999999995</v>
      </c>
      <c r="AI57">
        <v>3.556762</v>
      </c>
      <c r="AJ57">
        <v>0</v>
      </c>
      <c r="AK57">
        <v>12.763079999999997</v>
      </c>
      <c r="AL57">
        <v>20.155330000000003</v>
      </c>
      <c r="AM57">
        <v>0</v>
      </c>
      <c r="AN57">
        <v>0</v>
      </c>
      <c r="AO57">
        <v>7.3182480000000005</v>
      </c>
      <c r="AP57">
        <v>2.9283659999999996</v>
      </c>
      <c r="AQ57">
        <v>0</v>
      </c>
      <c r="AR57">
        <v>13.039344000000002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18.973518911419458</v>
      </c>
      <c r="BB57">
        <f t="shared" si="0"/>
        <v>605.15539800596309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24.999824406224402</v>
      </c>
      <c r="L58">
        <v>18.99738286362447</v>
      </c>
      <c r="M58">
        <v>0</v>
      </c>
      <c r="N58">
        <v>30.00311053872348</v>
      </c>
      <c r="O58">
        <v>50.379999843632724</v>
      </c>
      <c r="P58">
        <v>62.236866685826904</v>
      </c>
      <c r="Q58">
        <v>2.0010574492099322</v>
      </c>
      <c r="R58">
        <v>2.9994918130395951</v>
      </c>
      <c r="S58">
        <v>2.0006077032810272</v>
      </c>
      <c r="T58">
        <v>0</v>
      </c>
      <c r="U58">
        <v>243.68535331146379</v>
      </c>
      <c r="V58">
        <v>0</v>
      </c>
      <c r="W58">
        <v>5.8901455491329475</v>
      </c>
      <c r="X58">
        <v>37.437125865324106</v>
      </c>
      <c r="Y58">
        <v>0</v>
      </c>
      <c r="Z58">
        <v>3.3293303999999999</v>
      </c>
      <c r="AA58">
        <v>0</v>
      </c>
      <c r="AB58">
        <v>6.69038032</v>
      </c>
      <c r="AC58">
        <v>4.9163427199999994</v>
      </c>
      <c r="AD58">
        <v>9.2942918000000017</v>
      </c>
      <c r="AE58">
        <v>12.556885224000002</v>
      </c>
      <c r="AF58">
        <v>0</v>
      </c>
      <c r="AG58">
        <v>0</v>
      </c>
      <c r="AH58">
        <v>38.846886999999995</v>
      </c>
      <c r="AI58">
        <v>3.556762</v>
      </c>
      <c r="AJ58">
        <v>0</v>
      </c>
      <c r="AK58">
        <v>12.763079999999997</v>
      </c>
      <c r="AL58">
        <v>20.155330000000003</v>
      </c>
      <c r="AM58">
        <v>0</v>
      </c>
      <c r="AN58">
        <v>0</v>
      </c>
      <c r="AO58">
        <v>7.3182480000000005</v>
      </c>
      <c r="AP58">
        <v>2.9283659999999996</v>
      </c>
      <c r="AQ58">
        <v>0</v>
      </c>
      <c r="AR58">
        <v>13.039344000000002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18.973495556691976</v>
      </c>
      <c r="BB58">
        <f t="shared" si="0"/>
        <v>605.15465321879151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25.247970912923201</v>
      </c>
      <c r="L59">
        <v>18.182869512357286</v>
      </c>
      <c r="M59">
        <v>0</v>
      </c>
      <c r="N59">
        <v>30.00311053872348</v>
      </c>
      <c r="O59">
        <v>50.379999843632724</v>
      </c>
      <c r="P59">
        <v>62.236866685826904</v>
      </c>
      <c r="Q59">
        <v>1.9610430107526877</v>
      </c>
      <c r="R59">
        <v>2.9395568487018804</v>
      </c>
      <c r="S59">
        <v>1.9594711767508337</v>
      </c>
      <c r="T59">
        <v>0</v>
      </c>
      <c r="U59">
        <v>243.68535331146379</v>
      </c>
      <c r="V59">
        <v>5.2704151898734182</v>
      </c>
      <c r="W59">
        <v>5.8901455491329475</v>
      </c>
      <c r="X59">
        <v>37.469059405940591</v>
      </c>
      <c r="Y59">
        <v>0</v>
      </c>
      <c r="Z59">
        <v>3.3293303999999999</v>
      </c>
      <c r="AA59">
        <v>0</v>
      </c>
      <c r="AB59">
        <v>6.69038032</v>
      </c>
      <c r="AC59">
        <v>4.9163427199999994</v>
      </c>
      <c r="AD59">
        <v>9.2942918000000017</v>
      </c>
      <c r="AE59">
        <v>12.556885224000002</v>
      </c>
      <c r="AF59">
        <v>0</v>
      </c>
      <c r="AG59">
        <v>0</v>
      </c>
      <c r="AH59">
        <v>38.846886999999995</v>
      </c>
      <c r="AI59">
        <v>3.556762</v>
      </c>
      <c r="AJ59">
        <v>0</v>
      </c>
      <c r="AK59">
        <v>12.763079999999997</v>
      </c>
      <c r="AL59">
        <v>20.155330000000003</v>
      </c>
      <c r="AM59">
        <v>0</v>
      </c>
      <c r="AN59">
        <v>0</v>
      </c>
      <c r="AO59">
        <v>7.3182480000000005</v>
      </c>
      <c r="AP59">
        <v>2.9283659999999996</v>
      </c>
      <c r="AQ59">
        <v>0</v>
      </c>
      <c r="AR59">
        <v>9.8145600000000019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19.015147045551597</v>
      </c>
      <c r="BB59">
        <f t="shared" si="0"/>
        <v>606.48311368652833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25.247030774448842</v>
      </c>
      <c r="L60">
        <v>18.182869512357286</v>
      </c>
      <c r="M60">
        <v>0</v>
      </c>
      <c r="N60">
        <v>30.00311053872348</v>
      </c>
      <c r="O60">
        <v>50.379999843632724</v>
      </c>
      <c r="P60">
        <v>62.236866685826904</v>
      </c>
      <c r="Q60">
        <v>1.9610430107526877</v>
      </c>
      <c r="R60">
        <v>2.9395568487018804</v>
      </c>
      <c r="S60">
        <v>1.9594711767508337</v>
      </c>
      <c r="T60">
        <v>0</v>
      </c>
      <c r="U60">
        <v>243.68535331146379</v>
      </c>
      <c r="V60">
        <v>5.2704151898734182</v>
      </c>
      <c r="W60">
        <v>5.8901455491329475</v>
      </c>
      <c r="X60">
        <v>37.469059405940591</v>
      </c>
      <c r="Y60">
        <v>0</v>
      </c>
      <c r="Z60">
        <v>3.3293303999999999</v>
      </c>
      <c r="AA60">
        <v>3.5685374399999996</v>
      </c>
      <c r="AB60">
        <v>6.69038032</v>
      </c>
      <c r="AC60">
        <v>4.9163427199999994</v>
      </c>
      <c r="AD60">
        <v>9.2942918000000017</v>
      </c>
      <c r="AE60">
        <v>12.556885224000002</v>
      </c>
      <c r="AF60">
        <v>0</v>
      </c>
      <c r="AG60">
        <v>0</v>
      </c>
      <c r="AH60">
        <v>38.846886999999995</v>
      </c>
      <c r="AI60">
        <v>3.556762</v>
      </c>
      <c r="AJ60">
        <v>0</v>
      </c>
      <c r="AK60">
        <v>12.763079999999997</v>
      </c>
      <c r="AL60">
        <v>20.155330000000003</v>
      </c>
      <c r="AM60">
        <v>0</v>
      </c>
      <c r="AN60">
        <v>0</v>
      </c>
      <c r="AO60">
        <v>7.3182480000000005</v>
      </c>
      <c r="AP60">
        <v>2.9283659999999996</v>
      </c>
      <c r="AQ60">
        <v>0</v>
      </c>
      <c r="AR60">
        <v>9.8145600000000019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19.123602122085213</v>
      </c>
      <c r="BB60">
        <f t="shared" si="0"/>
        <v>609.94225591152019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25.247932416502948</v>
      </c>
      <c r="L61">
        <v>18.182409880594292</v>
      </c>
      <c r="M61">
        <v>0</v>
      </c>
      <c r="N61">
        <v>30.00311053872348</v>
      </c>
      <c r="O61">
        <v>50.379999843632724</v>
      </c>
      <c r="P61">
        <v>62.236866685826904</v>
      </c>
      <c r="Q61">
        <v>1.9610430107526877</v>
      </c>
      <c r="R61">
        <v>2.9395568487018804</v>
      </c>
      <c r="S61">
        <v>1.9594711767508337</v>
      </c>
      <c r="T61">
        <v>0</v>
      </c>
      <c r="U61">
        <v>243.68535331146379</v>
      </c>
      <c r="V61">
        <v>5.2704151898734182</v>
      </c>
      <c r="W61">
        <v>5.8901455491329475</v>
      </c>
      <c r="X61">
        <v>37.469059405940591</v>
      </c>
      <c r="Y61">
        <v>0</v>
      </c>
      <c r="Z61">
        <v>3.3293303999999999</v>
      </c>
      <c r="AA61">
        <v>7.1370748800000001</v>
      </c>
      <c r="AB61">
        <v>6.69038032</v>
      </c>
      <c r="AC61">
        <v>4.9163427199999994</v>
      </c>
      <c r="AD61">
        <v>9.2942918000000017</v>
      </c>
      <c r="AE61">
        <v>12.556885224000002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12.763079999999997</v>
      </c>
      <c r="AL61">
        <v>20.155330000000003</v>
      </c>
      <c r="AM61">
        <v>0</v>
      </c>
      <c r="AN61">
        <v>0</v>
      </c>
      <c r="AO61">
        <v>7.3182480000000005</v>
      </c>
      <c r="AP61">
        <v>2.9283659999999996</v>
      </c>
      <c r="AQ61">
        <v>0</v>
      </c>
      <c r="AR61">
        <v>11.917679999999997</v>
      </c>
      <c r="AS61">
        <v>7.8586583999999977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19.180512808667707</v>
      </c>
      <c r="BB61">
        <f t="shared" si="0"/>
        <v>611.75740579322883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25.247932416502948</v>
      </c>
      <c r="L62">
        <v>18.18267408252164</v>
      </c>
      <c r="M62">
        <v>0</v>
      </c>
      <c r="N62">
        <v>30.00311053872348</v>
      </c>
      <c r="O62">
        <v>50.379999843632724</v>
      </c>
      <c r="P62">
        <v>62.236866685826904</v>
      </c>
      <c r="Q62">
        <v>1.9610430107526877</v>
      </c>
      <c r="R62">
        <v>2.9395568487018804</v>
      </c>
      <c r="S62">
        <v>1.9594711767508337</v>
      </c>
      <c r="T62">
        <v>0</v>
      </c>
      <c r="U62">
        <v>243.68535331146379</v>
      </c>
      <c r="V62">
        <v>5.2704151898734182</v>
      </c>
      <c r="W62">
        <v>5.8901455491329475</v>
      </c>
      <c r="X62">
        <v>37.469059405940591</v>
      </c>
      <c r="Y62">
        <v>0</v>
      </c>
      <c r="Z62">
        <v>2.9895799999999997</v>
      </c>
      <c r="AA62">
        <v>7.1370748800000001</v>
      </c>
      <c r="AB62">
        <v>6.69038032</v>
      </c>
      <c r="AC62">
        <v>4.9163427199999994</v>
      </c>
      <c r="AD62">
        <v>9.2942918000000017</v>
      </c>
      <c r="AE62">
        <v>12.556885224000002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12.763079999999997</v>
      </c>
      <c r="AL62">
        <v>20.155330000000003</v>
      </c>
      <c r="AM62">
        <v>0</v>
      </c>
      <c r="AN62">
        <v>0</v>
      </c>
      <c r="AO62">
        <v>7.3182480000000005</v>
      </c>
      <c r="AP62">
        <v>2.9283659999999996</v>
      </c>
      <c r="AQ62">
        <v>0</v>
      </c>
      <c r="AR62">
        <v>11.917679999999997</v>
      </c>
      <c r="AS62">
        <v>7.8586583999999977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19.170192438242147</v>
      </c>
      <c r="BB62">
        <f t="shared" si="0"/>
        <v>611.42823996558172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51.79405503875968</v>
      </c>
      <c r="L63">
        <v>41.595457188665307</v>
      </c>
      <c r="M63">
        <v>0</v>
      </c>
      <c r="N63">
        <v>30.00311053872348</v>
      </c>
      <c r="O63">
        <v>50.379999843632724</v>
      </c>
      <c r="P63">
        <v>62.236866685826904</v>
      </c>
      <c r="Q63">
        <v>5.2017111004324841</v>
      </c>
      <c r="R63">
        <v>10.400099828305128</v>
      </c>
      <c r="S63">
        <v>6.2393933969769284</v>
      </c>
      <c r="T63">
        <v>0</v>
      </c>
      <c r="U63">
        <v>243.68535331146379</v>
      </c>
      <c r="V63">
        <v>5.2704151898734182</v>
      </c>
      <c r="W63">
        <v>5.8901455491329475</v>
      </c>
      <c r="X63">
        <v>37.469059405940591</v>
      </c>
      <c r="Y63">
        <v>0</v>
      </c>
      <c r="Z63">
        <v>1.6646652</v>
      </c>
      <c r="AA63">
        <v>7.1370748800000001</v>
      </c>
      <c r="AB63">
        <v>6.69038032</v>
      </c>
      <c r="AC63">
        <v>4.9163427199999994</v>
      </c>
      <c r="AD63">
        <v>9.2942918000000017</v>
      </c>
      <c r="AE63">
        <v>12.556885224000002</v>
      </c>
      <c r="AF63">
        <v>0</v>
      </c>
      <c r="AG63">
        <v>0</v>
      </c>
      <c r="AH63">
        <v>38.846886999999995</v>
      </c>
      <c r="AI63">
        <v>0</v>
      </c>
      <c r="AJ63">
        <v>0</v>
      </c>
      <c r="AK63">
        <v>12.763079999999997</v>
      </c>
      <c r="AL63">
        <v>20.155330000000003</v>
      </c>
      <c r="AM63">
        <v>0</v>
      </c>
      <c r="AN63">
        <v>0</v>
      </c>
      <c r="AO63">
        <v>7.3182480000000005</v>
      </c>
      <c r="AP63">
        <v>2.9283659999999996</v>
      </c>
      <c r="AQ63">
        <v>0</v>
      </c>
      <c r="AR63">
        <v>11.917679999999997</v>
      </c>
      <c r="AS63">
        <v>7.8586583999999977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21.10409234300856</v>
      </c>
      <c r="BB63">
        <f t="shared" si="0"/>
        <v>673.10946427872466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51.79405503875968</v>
      </c>
      <c r="L64">
        <v>52.000657795926848</v>
      </c>
      <c r="M64">
        <v>0</v>
      </c>
      <c r="N64">
        <v>30.00311053872348</v>
      </c>
      <c r="O64">
        <v>50.379999843632724</v>
      </c>
      <c r="P64">
        <v>62.236866685826904</v>
      </c>
      <c r="Q64">
        <v>5.2017111004324841</v>
      </c>
      <c r="R64">
        <v>10.400099828305128</v>
      </c>
      <c r="S64">
        <v>6.2393933969769284</v>
      </c>
      <c r="T64">
        <v>0</v>
      </c>
      <c r="U64">
        <v>243.68535331146379</v>
      </c>
      <c r="V64">
        <v>5.2704151898734182</v>
      </c>
      <c r="W64">
        <v>5.8901455491329475</v>
      </c>
      <c r="X64">
        <v>37.469059405940591</v>
      </c>
      <c r="Y64">
        <v>0</v>
      </c>
      <c r="Z64">
        <v>1.6646652</v>
      </c>
      <c r="AA64">
        <v>7.1370748800000001</v>
      </c>
      <c r="AB64">
        <v>6.69038032</v>
      </c>
      <c r="AC64">
        <v>4.9163427199999994</v>
      </c>
      <c r="AD64">
        <v>9.2942918000000017</v>
      </c>
      <c r="AE64">
        <v>12.556885224000002</v>
      </c>
      <c r="AF64">
        <v>0</v>
      </c>
      <c r="AG64">
        <v>0</v>
      </c>
      <c r="AH64">
        <v>38.846886999999995</v>
      </c>
      <c r="AI64">
        <v>0</v>
      </c>
      <c r="AJ64">
        <v>0</v>
      </c>
      <c r="AK64">
        <v>12.763079999999997</v>
      </c>
      <c r="AL64">
        <v>20.155330000000003</v>
      </c>
      <c r="AM64">
        <v>0</v>
      </c>
      <c r="AN64">
        <v>0</v>
      </c>
      <c r="AO64">
        <v>7.3182480000000005</v>
      </c>
      <c r="AP64">
        <v>2.9283659999999996</v>
      </c>
      <c r="AQ64">
        <v>0</v>
      </c>
      <c r="AR64">
        <v>11.917679999999997</v>
      </c>
      <c r="AS64">
        <v>7.8586583999999977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21.420410438551293</v>
      </c>
      <c r="BB64">
        <f t="shared" si="0"/>
        <v>683.19834679044368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51.79405503875968</v>
      </c>
      <c r="L65">
        <v>64.479701148311449</v>
      </c>
      <c r="M65">
        <v>0</v>
      </c>
      <c r="N65">
        <v>30.00311053872348</v>
      </c>
      <c r="O65">
        <v>50.379999843632724</v>
      </c>
      <c r="P65">
        <v>62.236866685826904</v>
      </c>
      <c r="Q65">
        <v>5.2017111004324841</v>
      </c>
      <c r="R65">
        <v>10.400099828305128</v>
      </c>
      <c r="S65">
        <v>6.2393933969769284</v>
      </c>
      <c r="T65">
        <v>0</v>
      </c>
      <c r="U65">
        <v>243.68535331146379</v>
      </c>
      <c r="V65">
        <v>5.2704151898734182</v>
      </c>
      <c r="W65">
        <v>5.8901455491329475</v>
      </c>
      <c r="X65">
        <v>37.469059405940591</v>
      </c>
      <c r="Y65">
        <v>0</v>
      </c>
      <c r="Z65">
        <v>1.6646652</v>
      </c>
      <c r="AA65">
        <v>7.1370748800000001</v>
      </c>
      <c r="AB65">
        <v>6.69038032</v>
      </c>
      <c r="AC65">
        <v>4.9163427199999994</v>
      </c>
      <c r="AD65">
        <v>9.2942918000000017</v>
      </c>
      <c r="AE65">
        <v>12.556885224000002</v>
      </c>
      <c r="AF65">
        <v>0</v>
      </c>
      <c r="AG65">
        <v>0</v>
      </c>
      <c r="AH65">
        <v>38.846886999999995</v>
      </c>
      <c r="AI65">
        <v>0</v>
      </c>
      <c r="AJ65">
        <v>0</v>
      </c>
      <c r="AK65">
        <v>12.763079999999997</v>
      </c>
      <c r="AL65">
        <v>20.155330000000003</v>
      </c>
      <c r="AM65">
        <v>0</v>
      </c>
      <c r="AN65">
        <v>0</v>
      </c>
      <c r="AO65">
        <v>7.3182480000000005</v>
      </c>
      <c r="AP65">
        <v>2.9283659999999996</v>
      </c>
      <c r="AQ65">
        <v>0</v>
      </c>
      <c r="AR65">
        <v>11.917679999999997</v>
      </c>
      <c r="AS65">
        <v>7.8586583999999977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21.799773353717484</v>
      </c>
      <c r="BB65">
        <f t="shared" si="0"/>
        <v>695.29802722766215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51.79405503875968</v>
      </c>
      <c r="L66">
        <v>64.479822749196131</v>
      </c>
      <c r="M66">
        <v>0</v>
      </c>
      <c r="N66">
        <v>30.00311053872348</v>
      </c>
      <c r="O66">
        <v>50.379999843632724</v>
      </c>
      <c r="P66">
        <v>62.236866685826904</v>
      </c>
      <c r="Q66">
        <v>5.2017111004324841</v>
      </c>
      <c r="R66">
        <v>10.400099828305128</v>
      </c>
      <c r="S66">
        <v>6.2393933969769284</v>
      </c>
      <c r="T66">
        <v>0</v>
      </c>
      <c r="U66">
        <v>243.68535331146379</v>
      </c>
      <c r="V66">
        <v>5.2704151898734182</v>
      </c>
      <c r="W66">
        <v>5.8901455491329475</v>
      </c>
      <c r="X66">
        <v>37.469059405940591</v>
      </c>
      <c r="Y66">
        <v>0</v>
      </c>
      <c r="Z66">
        <v>1.6646652</v>
      </c>
      <c r="AA66">
        <v>7.1370748800000001</v>
      </c>
      <c r="AB66">
        <v>6.69038032</v>
      </c>
      <c r="AC66">
        <v>4.9163427199999994</v>
      </c>
      <c r="AD66">
        <v>9.2942918000000017</v>
      </c>
      <c r="AE66">
        <v>12.556885224000002</v>
      </c>
      <c r="AF66">
        <v>0</v>
      </c>
      <c r="AG66">
        <v>0</v>
      </c>
      <c r="AH66">
        <v>38.846886999999995</v>
      </c>
      <c r="AI66">
        <v>0</v>
      </c>
      <c r="AJ66">
        <v>0</v>
      </c>
      <c r="AK66">
        <v>12.763079999999997</v>
      </c>
      <c r="AL66">
        <v>20.155330000000003</v>
      </c>
      <c r="AM66">
        <v>0</v>
      </c>
      <c r="AN66">
        <v>0</v>
      </c>
      <c r="AO66">
        <v>7.3182480000000005</v>
      </c>
      <c r="AP66">
        <v>2.9283659999999996</v>
      </c>
      <c r="AQ66">
        <v>0</v>
      </c>
      <c r="AR66">
        <v>11.917679999999997</v>
      </c>
      <c r="AS66">
        <v>7.8586583999999977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21.799777049638614</v>
      </c>
      <c r="BB66">
        <f t="shared" si="0"/>
        <v>695.29814513262568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51.402147114093964</v>
      </c>
      <c r="L67">
        <v>64.438867673238363</v>
      </c>
      <c r="M67">
        <v>0</v>
      </c>
      <c r="N67">
        <v>30.00311053872348</v>
      </c>
      <c r="O67">
        <v>50.379999843632724</v>
      </c>
      <c r="P67">
        <v>62.236866685826904</v>
      </c>
      <c r="Q67">
        <v>5.4985855518711508</v>
      </c>
      <c r="R67">
        <v>10.689057490864798</v>
      </c>
      <c r="S67">
        <v>6.6615115459882572</v>
      </c>
      <c r="T67">
        <v>0</v>
      </c>
      <c r="U67">
        <v>243.68535331146379</v>
      </c>
      <c r="V67">
        <v>5.2704151898734182</v>
      </c>
      <c r="W67">
        <v>5.8901455491329475</v>
      </c>
      <c r="X67">
        <v>37.469059405940591</v>
      </c>
      <c r="Y67">
        <v>0</v>
      </c>
      <c r="Z67">
        <v>1.6646652</v>
      </c>
      <c r="AA67">
        <v>3.5717479999999995</v>
      </c>
      <c r="AB67">
        <v>6.69038032</v>
      </c>
      <c r="AC67">
        <v>4.9163427199999994</v>
      </c>
      <c r="AD67">
        <v>9.2942918000000017</v>
      </c>
      <c r="AE67">
        <v>12.556885224000002</v>
      </c>
      <c r="AF67">
        <v>0</v>
      </c>
      <c r="AG67">
        <v>0</v>
      </c>
      <c r="AH67">
        <v>38.846886999999995</v>
      </c>
      <c r="AI67">
        <v>0</v>
      </c>
      <c r="AJ67">
        <v>0</v>
      </c>
      <c r="AK67">
        <v>12.763079999999997</v>
      </c>
      <c r="AL67">
        <v>20.155330000000003</v>
      </c>
      <c r="AM67">
        <v>0</v>
      </c>
      <c r="AN67">
        <v>0</v>
      </c>
      <c r="AO67">
        <v>7.3182480000000005</v>
      </c>
      <c r="AP67">
        <v>2.9283659999999996</v>
      </c>
      <c r="AQ67">
        <v>0</v>
      </c>
      <c r="AR67">
        <v>11.917679999999997</v>
      </c>
      <c r="AS67">
        <v>7.5169775999999997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21.698486710850617</v>
      </c>
      <c r="BB67">
        <f t="shared" si="0"/>
        <v>692.06751505379987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51.402147114093964</v>
      </c>
      <c r="L68">
        <v>64.438867673238363</v>
      </c>
      <c r="M68">
        <v>0</v>
      </c>
      <c r="N68">
        <v>30.00311053872348</v>
      </c>
      <c r="O68">
        <v>50.379999843632724</v>
      </c>
      <c r="P68">
        <v>62.236866685826904</v>
      </c>
      <c r="Q68">
        <v>5.4985855518711508</v>
      </c>
      <c r="R68">
        <v>10.689057490864798</v>
      </c>
      <c r="S68">
        <v>6.6615115459882572</v>
      </c>
      <c r="T68">
        <v>0</v>
      </c>
      <c r="U68">
        <v>243.68535331146379</v>
      </c>
      <c r="V68">
        <v>5.2704151898734182</v>
      </c>
      <c r="W68">
        <v>5.8901455491329475</v>
      </c>
      <c r="X68">
        <v>37.469059405940591</v>
      </c>
      <c r="Y68">
        <v>0</v>
      </c>
      <c r="Z68">
        <v>1.6646652</v>
      </c>
      <c r="AA68">
        <v>3.5717479999999995</v>
      </c>
      <c r="AB68">
        <v>6.69038032</v>
      </c>
      <c r="AC68">
        <v>4.9163427199999994</v>
      </c>
      <c r="AD68">
        <v>9.2942918000000017</v>
      </c>
      <c r="AE68">
        <v>12.556885224000002</v>
      </c>
      <c r="AF68">
        <v>0</v>
      </c>
      <c r="AG68">
        <v>0</v>
      </c>
      <c r="AH68">
        <v>38.846886999999995</v>
      </c>
      <c r="AI68">
        <v>0</v>
      </c>
      <c r="AJ68">
        <v>0</v>
      </c>
      <c r="AK68">
        <v>12.763079999999997</v>
      </c>
      <c r="AL68">
        <v>20.155330000000003</v>
      </c>
      <c r="AM68">
        <v>0</v>
      </c>
      <c r="AN68">
        <v>0</v>
      </c>
      <c r="AO68">
        <v>7.3182480000000005</v>
      </c>
      <c r="AP68">
        <v>2.9283659999999996</v>
      </c>
      <c r="AQ68">
        <v>0</v>
      </c>
      <c r="AR68">
        <v>11.917679999999997</v>
      </c>
      <c r="AS68">
        <v>7.5169775999999997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21.698486710850617</v>
      </c>
      <c r="BB68">
        <f t="shared" ref="BB68:BB99" si="1">SUM(B68:AZ68)-BA68</f>
        <v>692.06751505379987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51.402147114093964</v>
      </c>
      <c r="L69">
        <v>64.438867673238363</v>
      </c>
      <c r="M69">
        <v>0</v>
      </c>
      <c r="N69">
        <v>30.00311053872348</v>
      </c>
      <c r="O69">
        <v>50.379999843632724</v>
      </c>
      <c r="P69">
        <v>62.236866685826904</v>
      </c>
      <c r="Q69">
        <v>5.4985855518711508</v>
      </c>
      <c r="R69">
        <v>10.689057490864798</v>
      </c>
      <c r="S69">
        <v>6.6615115459882572</v>
      </c>
      <c r="T69">
        <v>0</v>
      </c>
      <c r="U69">
        <v>243.68535331146379</v>
      </c>
      <c r="V69">
        <v>5.2704151898734182</v>
      </c>
      <c r="W69">
        <v>5.8901455491329475</v>
      </c>
      <c r="X69">
        <v>37.469059405940591</v>
      </c>
      <c r="Y69">
        <v>0</v>
      </c>
      <c r="Z69">
        <v>1.6646652</v>
      </c>
      <c r="AA69">
        <v>3.5717479999999995</v>
      </c>
      <c r="AB69">
        <v>6.69038032</v>
      </c>
      <c r="AC69">
        <v>4.9163427199999994</v>
      </c>
      <c r="AD69">
        <v>9.2942918000000017</v>
      </c>
      <c r="AE69">
        <v>12.556885224000002</v>
      </c>
      <c r="AF69">
        <v>0</v>
      </c>
      <c r="AG69">
        <v>0</v>
      </c>
      <c r="AH69">
        <v>38.846886999999995</v>
      </c>
      <c r="AI69">
        <v>0</v>
      </c>
      <c r="AJ69">
        <v>0</v>
      </c>
      <c r="AK69">
        <v>12.763079999999997</v>
      </c>
      <c r="AL69">
        <v>20.155330000000003</v>
      </c>
      <c r="AM69">
        <v>1.340617142857143</v>
      </c>
      <c r="AN69">
        <v>0</v>
      </c>
      <c r="AO69">
        <v>7.3182480000000005</v>
      </c>
      <c r="AP69">
        <v>2.9283659999999996</v>
      </c>
      <c r="AQ69">
        <v>0</v>
      </c>
      <c r="AR69">
        <v>11.917679999999997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21.757024044501417</v>
      </c>
      <c r="BB69">
        <f t="shared" si="1"/>
        <v>693.93455254500611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51.402147114093964</v>
      </c>
      <c r="L70">
        <v>64.438867673238363</v>
      </c>
      <c r="M70">
        <v>0</v>
      </c>
      <c r="N70">
        <v>30.00311053872348</v>
      </c>
      <c r="O70">
        <v>50.379999843632724</v>
      </c>
      <c r="P70">
        <v>62.236866685826904</v>
      </c>
      <c r="Q70">
        <v>5.4985855518711508</v>
      </c>
      <c r="R70">
        <v>10.689057490864798</v>
      </c>
      <c r="S70">
        <v>6.6615115459882572</v>
      </c>
      <c r="T70">
        <v>0</v>
      </c>
      <c r="U70">
        <v>243.68535331146379</v>
      </c>
      <c r="V70">
        <v>5.2704151898734182</v>
      </c>
      <c r="W70">
        <v>5.8901455491329475</v>
      </c>
      <c r="X70">
        <v>37.469059405940591</v>
      </c>
      <c r="Y70">
        <v>0</v>
      </c>
      <c r="Z70">
        <v>1.6646652</v>
      </c>
      <c r="AA70">
        <v>3.5717479999999995</v>
      </c>
      <c r="AB70">
        <v>6.69038032</v>
      </c>
      <c r="AC70">
        <v>4.9163427199999994</v>
      </c>
      <c r="AD70">
        <v>9.2942918000000017</v>
      </c>
      <c r="AE70">
        <v>12.556885224000002</v>
      </c>
      <c r="AF70">
        <v>0</v>
      </c>
      <c r="AG70">
        <v>0</v>
      </c>
      <c r="AH70">
        <v>38.846886999999995</v>
      </c>
      <c r="AI70">
        <v>0</v>
      </c>
      <c r="AJ70">
        <v>0</v>
      </c>
      <c r="AK70">
        <v>12.763079999999997</v>
      </c>
      <c r="AL70">
        <v>20.155330000000003</v>
      </c>
      <c r="AM70">
        <v>1.340617142857143</v>
      </c>
      <c r="AN70">
        <v>0</v>
      </c>
      <c r="AO70">
        <v>7.3182480000000005</v>
      </c>
      <c r="AP70">
        <v>2.9283659999999996</v>
      </c>
      <c r="AQ70">
        <v>0</v>
      </c>
      <c r="AR70">
        <v>11.917679999999997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21.757024044501417</v>
      </c>
      <c r="BB70">
        <f t="shared" si="1"/>
        <v>693.93455254500611</v>
      </c>
    </row>
    <row r="71" spans="1:54">
      <c r="A71" t="s">
        <v>113</v>
      </c>
      <c r="B71">
        <v>0</v>
      </c>
      <c r="C71">
        <v>0</v>
      </c>
      <c r="D71">
        <v>2.4034753446493485E-3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51.402147114093964</v>
      </c>
      <c r="L71">
        <v>64.438867673238363</v>
      </c>
      <c r="M71">
        <v>0</v>
      </c>
      <c r="N71">
        <v>30.00311053872348</v>
      </c>
      <c r="O71">
        <v>50.379999843632724</v>
      </c>
      <c r="P71">
        <v>62.236866685826904</v>
      </c>
      <c r="Q71">
        <v>5.4985855518711508</v>
      </c>
      <c r="R71">
        <v>10.689057490864798</v>
      </c>
      <c r="S71">
        <v>6.6615115459882572</v>
      </c>
      <c r="T71">
        <v>0</v>
      </c>
      <c r="U71">
        <v>243.68535331146379</v>
      </c>
      <c r="V71">
        <v>5.2704151898734182</v>
      </c>
      <c r="W71">
        <v>5.8901455491329475</v>
      </c>
      <c r="X71">
        <v>37.469059405940591</v>
      </c>
      <c r="Y71">
        <v>0</v>
      </c>
      <c r="Z71">
        <v>1.6646652</v>
      </c>
      <c r="AA71">
        <v>3.5717479999999995</v>
      </c>
      <c r="AB71">
        <v>6.69038032</v>
      </c>
      <c r="AC71">
        <v>4.9163427199999994</v>
      </c>
      <c r="AD71">
        <v>9.2942918000000017</v>
      </c>
      <c r="AE71">
        <v>12.556885224000002</v>
      </c>
      <c r="AF71">
        <v>0</v>
      </c>
      <c r="AG71">
        <v>0</v>
      </c>
      <c r="AH71">
        <v>38.846886999999995</v>
      </c>
      <c r="AI71">
        <v>0</v>
      </c>
      <c r="AJ71">
        <v>0</v>
      </c>
      <c r="AK71">
        <v>12.763079999999997</v>
      </c>
      <c r="AL71">
        <v>20.155330000000003</v>
      </c>
      <c r="AM71">
        <v>2.6812342857142859</v>
      </c>
      <c r="AN71">
        <v>0</v>
      </c>
      <c r="AO71">
        <v>7.3182480000000005</v>
      </c>
      <c r="AP71">
        <v>2.9283659999999996</v>
      </c>
      <c r="AQ71">
        <v>0</v>
      </c>
      <c r="AR71">
        <v>11.917679999999997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21.797851903802684</v>
      </c>
      <c r="BB71">
        <f t="shared" si="1"/>
        <v>695.23674530390667</v>
      </c>
    </row>
    <row r="72" spans="1:54">
      <c r="A72" t="s">
        <v>114</v>
      </c>
      <c r="B72">
        <v>0</v>
      </c>
      <c r="C72">
        <v>0</v>
      </c>
      <c r="D72">
        <v>2.4034753446493485E-3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51.402147114093964</v>
      </c>
      <c r="L72">
        <v>64.438867673238363</v>
      </c>
      <c r="M72">
        <v>0</v>
      </c>
      <c r="N72">
        <v>30.00311053872348</v>
      </c>
      <c r="O72">
        <v>50.379999843632724</v>
      </c>
      <c r="P72">
        <v>62.236866685826904</v>
      </c>
      <c r="Q72">
        <v>5.4985855518711508</v>
      </c>
      <c r="R72">
        <v>10.689057490864798</v>
      </c>
      <c r="S72">
        <v>6.6615115459882572</v>
      </c>
      <c r="T72">
        <v>0</v>
      </c>
      <c r="U72">
        <v>243.68535331146379</v>
      </c>
      <c r="V72">
        <v>5.2704151898734182</v>
      </c>
      <c r="W72">
        <v>5.8901455491329475</v>
      </c>
      <c r="X72">
        <v>37.469059405940591</v>
      </c>
      <c r="Y72">
        <v>0</v>
      </c>
      <c r="Z72">
        <v>1.6646652</v>
      </c>
      <c r="AA72">
        <v>3.5717479999999995</v>
      </c>
      <c r="AB72">
        <v>6.69038032</v>
      </c>
      <c r="AC72">
        <v>4.9163427199999994</v>
      </c>
      <c r="AD72">
        <v>9.2942918000000017</v>
      </c>
      <c r="AE72">
        <v>12.556885224000002</v>
      </c>
      <c r="AF72">
        <v>0</v>
      </c>
      <c r="AG72">
        <v>0</v>
      </c>
      <c r="AH72">
        <v>38.846886999999995</v>
      </c>
      <c r="AI72">
        <v>0</v>
      </c>
      <c r="AJ72">
        <v>0</v>
      </c>
      <c r="AK72">
        <v>12.763079999999997</v>
      </c>
      <c r="AL72">
        <v>20.155330000000003</v>
      </c>
      <c r="AM72">
        <v>2.6812342857142859</v>
      </c>
      <c r="AN72">
        <v>0</v>
      </c>
      <c r="AO72">
        <v>7.3182480000000005</v>
      </c>
      <c r="AP72">
        <v>2.9283659999999996</v>
      </c>
      <c r="AQ72">
        <v>0</v>
      </c>
      <c r="AR72">
        <v>11.917679999999997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21.797851903802684</v>
      </c>
      <c r="BB72">
        <f t="shared" si="1"/>
        <v>695.23674530390667</v>
      </c>
    </row>
    <row r="73" spans="1:54">
      <c r="A73" t="s">
        <v>115</v>
      </c>
      <c r="B73">
        <v>0</v>
      </c>
      <c r="C73">
        <v>0</v>
      </c>
      <c r="D73">
        <v>2.4034753446493485E-3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51.402147114093964</v>
      </c>
      <c r="L73">
        <v>64.438867673238363</v>
      </c>
      <c r="M73">
        <v>0</v>
      </c>
      <c r="N73">
        <v>30.00311053872348</v>
      </c>
      <c r="O73">
        <v>50.379999843632724</v>
      </c>
      <c r="P73">
        <v>62.236866685826904</v>
      </c>
      <c r="Q73">
        <v>5.4985855518711508</v>
      </c>
      <c r="R73">
        <v>10.689057490864798</v>
      </c>
      <c r="S73">
        <v>6.6615115459882572</v>
      </c>
      <c r="T73">
        <v>0</v>
      </c>
      <c r="U73">
        <v>243.68535331146379</v>
      </c>
      <c r="V73">
        <v>5.2704151898734182</v>
      </c>
      <c r="W73">
        <v>5.8901455491329475</v>
      </c>
      <c r="X73">
        <v>37.469059405940591</v>
      </c>
      <c r="Y73">
        <v>0</v>
      </c>
      <c r="Z73">
        <v>1.6646652</v>
      </c>
      <c r="AA73">
        <v>3.5717479999999995</v>
      </c>
      <c r="AB73">
        <v>6.69038032</v>
      </c>
      <c r="AC73">
        <v>4.9163427199999994</v>
      </c>
      <c r="AD73">
        <v>9.2942918000000017</v>
      </c>
      <c r="AE73">
        <v>12.556885224000002</v>
      </c>
      <c r="AF73">
        <v>0</v>
      </c>
      <c r="AG73">
        <v>0</v>
      </c>
      <c r="AH73">
        <v>38.846886999999995</v>
      </c>
      <c r="AI73">
        <v>0</v>
      </c>
      <c r="AJ73">
        <v>0</v>
      </c>
      <c r="AK73">
        <v>12.763079999999997</v>
      </c>
      <c r="AL73">
        <v>20.155330000000003</v>
      </c>
      <c r="AM73">
        <v>4.0218514285714289</v>
      </c>
      <c r="AN73">
        <v>0</v>
      </c>
      <c r="AO73">
        <v>7.3182480000000005</v>
      </c>
      <c r="AP73">
        <v>2.9283659999999996</v>
      </c>
      <c r="AQ73">
        <v>0</v>
      </c>
      <c r="AR73">
        <v>11.917679999999997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21.838606697453482</v>
      </c>
      <c r="BB73">
        <f t="shared" si="1"/>
        <v>696.53660765311304</v>
      </c>
    </row>
    <row r="74" spans="1:54">
      <c r="A74" t="s">
        <v>116</v>
      </c>
      <c r="B74">
        <v>0</v>
      </c>
      <c r="C74">
        <v>0</v>
      </c>
      <c r="D74">
        <v>2.4034753446493485E-3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51.402147114093964</v>
      </c>
      <c r="L74">
        <v>64.438867673238363</v>
      </c>
      <c r="M74">
        <v>0</v>
      </c>
      <c r="N74">
        <v>30.00311053872348</v>
      </c>
      <c r="O74">
        <v>50.379999843632724</v>
      </c>
      <c r="P74">
        <v>62.236866685826904</v>
      </c>
      <c r="Q74">
        <v>5.4985855518711508</v>
      </c>
      <c r="R74">
        <v>10.689057490864798</v>
      </c>
      <c r="S74">
        <v>6.6615115459882572</v>
      </c>
      <c r="T74">
        <v>0</v>
      </c>
      <c r="U74">
        <v>243.68535331146379</v>
      </c>
      <c r="V74">
        <v>5.2704151898734182</v>
      </c>
      <c r="W74">
        <v>5.8901455491329475</v>
      </c>
      <c r="X74">
        <v>37.469059405940591</v>
      </c>
      <c r="Y74">
        <v>0</v>
      </c>
      <c r="Z74">
        <v>1.6646652</v>
      </c>
      <c r="AA74">
        <v>7.1234300000000008</v>
      </c>
      <c r="AB74">
        <v>6.69038032</v>
      </c>
      <c r="AC74">
        <v>4.9163427199999994</v>
      </c>
      <c r="AD74">
        <v>9.2942918000000017</v>
      </c>
      <c r="AE74">
        <v>12.556885224000002</v>
      </c>
      <c r="AF74">
        <v>0</v>
      </c>
      <c r="AG74">
        <v>0</v>
      </c>
      <c r="AH74">
        <v>38.846886999999995</v>
      </c>
      <c r="AI74">
        <v>0</v>
      </c>
      <c r="AJ74">
        <v>0</v>
      </c>
      <c r="AK74">
        <v>12.763079999999997</v>
      </c>
      <c r="AL74">
        <v>20.155330000000003</v>
      </c>
      <c r="AM74">
        <v>4.0218514285714289</v>
      </c>
      <c r="AN74">
        <v>0</v>
      </c>
      <c r="AO74">
        <v>7.3182480000000005</v>
      </c>
      <c r="AP74">
        <v>2.9283659999999996</v>
      </c>
      <c r="AQ74">
        <v>0</v>
      </c>
      <c r="AR74">
        <v>11.917679999999997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21.946577779453488</v>
      </c>
      <c r="BB74">
        <f t="shared" si="1"/>
        <v>699.980318571113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51.402147114093964</v>
      </c>
      <c r="L75">
        <v>64.438867673238363</v>
      </c>
      <c r="M75">
        <v>0</v>
      </c>
      <c r="N75">
        <v>30.00311053872348</v>
      </c>
      <c r="O75">
        <v>50.379999843632724</v>
      </c>
      <c r="P75">
        <v>62.236866685826904</v>
      </c>
      <c r="Q75">
        <v>5.4985855518711508</v>
      </c>
      <c r="R75">
        <v>10.689057490864798</v>
      </c>
      <c r="S75">
        <v>6.6615115459882572</v>
      </c>
      <c r="T75">
        <v>0</v>
      </c>
      <c r="U75">
        <v>243.68535331146379</v>
      </c>
      <c r="V75">
        <v>5.2704151898734182</v>
      </c>
      <c r="W75">
        <v>5.8901455491329475</v>
      </c>
      <c r="X75">
        <v>37.469059405940591</v>
      </c>
      <c r="Y75">
        <v>0</v>
      </c>
      <c r="Z75">
        <v>0</v>
      </c>
      <c r="AA75">
        <v>8.7086439999999996</v>
      </c>
      <c r="AB75">
        <v>6.69038032</v>
      </c>
      <c r="AC75">
        <v>7.3819532319999999</v>
      </c>
      <c r="AD75">
        <v>9.2942918000000017</v>
      </c>
      <c r="AE75">
        <v>12.556885224000002</v>
      </c>
      <c r="AF75">
        <v>0</v>
      </c>
      <c r="AG75">
        <v>0</v>
      </c>
      <c r="AH75">
        <v>38.846886999999995</v>
      </c>
      <c r="AI75">
        <v>0.64668399999999993</v>
      </c>
      <c r="AJ75">
        <v>0</v>
      </c>
      <c r="AK75">
        <v>12.763079999999997</v>
      </c>
      <c r="AL75">
        <v>20.155330000000003</v>
      </c>
      <c r="AM75">
        <v>4.0218514285714289</v>
      </c>
      <c r="AN75">
        <v>0</v>
      </c>
      <c r="AO75">
        <v>7.3182480000000005</v>
      </c>
      <c r="AP75">
        <v>2.9283659999999996</v>
      </c>
      <c r="AQ75">
        <v>0</v>
      </c>
      <c r="AR75">
        <v>13.039344000000002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22.072801133803001</v>
      </c>
      <c r="BB75">
        <f t="shared" si="1"/>
        <v>704.0061990534191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51.402147114093964</v>
      </c>
      <c r="L76">
        <v>64.438867673238363</v>
      </c>
      <c r="M76">
        <v>0</v>
      </c>
      <c r="N76">
        <v>30.00311053872348</v>
      </c>
      <c r="O76">
        <v>50.379999843632724</v>
      </c>
      <c r="P76">
        <v>62.236866685826904</v>
      </c>
      <c r="Q76">
        <v>5.4985855518711508</v>
      </c>
      <c r="R76">
        <v>10.689057490864798</v>
      </c>
      <c r="S76">
        <v>6.6615115459882572</v>
      </c>
      <c r="T76">
        <v>0</v>
      </c>
      <c r="U76">
        <v>243.68535331146379</v>
      </c>
      <c r="V76">
        <v>5.2704151898734182</v>
      </c>
      <c r="W76">
        <v>5.8901455491329475</v>
      </c>
      <c r="X76">
        <v>37.469059405940591</v>
      </c>
      <c r="Y76">
        <v>0</v>
      </c>
      <c r="Z76">
        <v>0</v>
      </c>
      <c r="AA76">
        <v>10.705612319999998</v>
      </c>
      <c r="AB76">
        <v>6.69038032</v>
      </c>
      <c r="AC76">
        <v>7.3819532319999999</v>
      </c>
      <c r="AD76">
        <v>9.2942918000000017</v>
      </c>
      <c r="AE76">
        <v>12.556885224000002</v>
      </c>
      <c r="AF76">
        <v>0</v>
      </c>
      <c r="AG76">
        <v>0</v>
      </c>
      <c r="AH76">
        <v>38.846886999999995</v>
      </c>
      <c r="AI76">
        <v>0.97002599999999983</v>
      </c>
      <c r="AJ76">
        <v>0</v>
      </c>
      <c r="AK76">
        <v>12.763079999999997</v>
      </c>
      <c r="AL76">
        <v>20.155330000000003</v>
      </c>
      <c r="AM76">
        <v>4.0218514285714289</v>
      </c>
      <c r="AN76">
        <v>0</v>
      </c>
      <c r="AO76">
        <v>7.3182480000000005</v>
      </c>
      <c r="AP76">
        <v>2.9283659999999996</v>
      </c>
      <c r="AQ76">
        <v>0</v>
      </c>
      <c r="AR76">
        <v>13.039344000000002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22.143338965803</v>
      </c>
      <c r="BB76">
        <f t="shared" si="1"/>
        <v>706.25597154141894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51.402147114093964</v>
      </c>
      <c r="L77">
        <v>64.438867673238363</v>
      </c>
      <c r="M77">
        <v>0</v>
      </c>
      <c r="N77">
        <v>30.00311053872348</v>
      </c>
      <c r="O77">
        <v>50.379999843632724</v>
      </c>
      <c r="P77">
        <v>62.236866685826904</v>
      </c>
      <c r="Q77">
        <v>5.4985855518711508</v>
      </c>
      <c r="R77">
        <v>10.689057490864798</v>
      </c>
      <c r="S77">
        <v>6.6615115459882572</v>
      </c>
      <c r="T77">
        <v>0</v>
      </c>
      <c r="U77">
        <v>243.68535331146379</v>
      </c>
      <c r="V77">
        <v>5.2704151898734182</v>
      </c>
      <c r="W77">
        <v>5.8901455491329475</v>
      </c>
      <c r="X77">
        <v>37.469059405940591</v>
      </c>
      <c r="Y77">
        <v>0</v>
      </c>
      <c r="Z77">
        <v>0</v>
      </c>
      <c r="AA77">
        <v>10.705612319999998</v>
      </c>
      <c r="AB77">
        <v>6.69038032</v>
      </c>
      <c r="AC77">
        <v>7.3819532319999999</v>
      </c>
      <c r="AD77">
        <v>9.2942918000000017</v>
      </c>
      <c r="AE77">
        <v>12.556885224000002</v>
      </c>
      <c r="AF77">
        <v>0</v>
      </c>
      <c r="AG77">
        <v>0</v>
      </c>
      <c r="AH77">
        <v>38.846886999999995</v>
      </c>
      <c r="AI77">
        <v>1.6167099999999996</v>
      </c>
      <c r="AJ77">
        <v>0</v>
      </c>
      <c r="AK77">
        <v>12.763079999999997</v>
      </c>
      <c r="AL77">
        <v>20.155330000000003</v>
      </c>
      <c r="AM77">
        <v>4.0218514285714289</v>
      </c>
      <c r="AN77">
        <v>0</v>
      </c>
      <c r="AO77">
        <v>7.3182480000000005</v>
      </c>
      <c r="AP77">
        <v>2.4077676000000001</v>
      </c>
      <c r="AQ77">
        <v>0</v>
      </c>
      <c r="AR77">
        <v>13.039344000000002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22.14717182580301</v>
      </c>
      <c r="BB77">
        <f t="shared" si="1"/>
        <v>706.37822428141908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51.402147114093964</v>
      </c>
      <c r="L78">
        <v>64.438867673238363</v>
      </c>
      <c r="M78">
        <v>0</v>
      </c>
      <c r="N78">
        <v>30.00311053872348</v>
      </c>
      <c r="O78">
        <v>50.379999843632724</v>
      </c>
      <c r="P78">
        <v>62.236866685826904</v>
      </c>
      <c r="Q78">
        <v>5.4985855518711508</v>
      </c>
      <c r="R78">
        <v>10.689057490864798</v>
      </c>
      <c r="S78">
        <v>6.6615115459882572</v>
      </c>
      <c r="T78">
        <v>0</v>
      </c>
      <c r="U78">
        <v>243.68535331146379</v>
      </c>
      <c r="V78">
        <v>5.2704151898734182</v>
      </c>
      <c r="W78">
        <v>5.8901455491329475</v>
      </c>
      <c r="X78">
        <v>37.469059405940591</v>
      </c>
      <c r="Y78">
        <v>0</v>
      </c>
      <c r="Z78">
        <v>0</v>
      </c>
      <c r="AA78">
        <v>10.705612319999998</v>
      </c>
      <c r="AB78">
        <v>6.69038032</v>
      </c>
      <c r="AC78">
        <v>7.3819532319999999</v>
      </c>
      <c r="AD78">
        <v>9.2942918000000017</v>
      </c>
      <c r="AE78">
        <v>12.556885224000002</v>
      </c>
      <c r="AF78">
        <v>0</v>
      </c>
      <c r="AG78">
        <v>0</v>
      </c>
      <c r="AH78">
        <v>38.846886999999995</v>
      </c>
      <c r="AI78">
        <v>2.5867360000000001</v>
      </c>
      <c r="AJ78">
        <v>0</v>
      </c>
      <c r="AK78">
        <v>12.763079999999997</v>
      </c>
      <c r="AL78">
        <v>20.155330000000003</v>
      </c>
      <c r="AM78">
        <v>4.0218514285714289</v>
      </c>
      <c r="AN78">
        <v>0</v>
      </c>
      <c r="AO78">
        <v>7.3182480000000005</v>
      </c>
      <c r="AP78">
        <v>2.4077676000000001</v>
      </c>
      <c r="AQ78">
        <v>0</v>
      </c>
      <c r="AR78">
        <v>13.039344000000002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22.176660717803006</v>
      </c>
      <c r="BB78">
        <f t="shared" si="1"/>
        <v>707.31876138941902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51.402147114093964</v>
      </c>
      <c r="L79">
        <v>64.438867673238363</v>
      </c>
      <c r="M79">
        <v>0</v>
      </c>
      <c r="N79">
        <v>30.00311053872348</v>
      </c>
      <c r="O79">
        <v>50.379999843632724</v>
      </c>
      <c r="P79">
        <v>62.236866685826904</v>
      </c>
      <c r="Q79">
        <v>5.4985855518711508</v>
      </c>
      <c r="R79">
        <v>10.689057490864798</v>
      </c>
      <c r="S79">
        <v>6.6615115459882572</v>
      </c>
      <c r="T79">
        <v>0</v>
      </c>
      <c r="U79">
        <v>243.68535331146379</v>
      </c>
      <c r="V79">
        <v>5.2704151898734182</v>
      </c>
      <c r="W79">
        <v>5.8901455491329475</v>
      </c>
      <c r="X79">
        <v>37.469059405940591</v>
      </c>
      <c r="Y79">
        <v>0</v>
      </c>
      <c r="Z79">
        <v>0</v>
      </c>
      <c r="AA79">
        <v>10.705612319999998</v>
      </c>
      <c r="AB79">
        <v>10.394467399999998</v>
      </c>
      <c r="AC79">
        <v>7.7626463999999995</v>
      </c>
      <c r="AD79">
        <v>9.7975928000000003</v>
      </c>
      <c r="AE79">
        <v>13.230809199999998</v>
      </c>
      <c r="AF79">
        <v>0</v>
      </c>
      <c r="AG79">
        <v>0</v>
      </c>
      <c r="AH79">
        <v>39.291882299999997</v>
      </c>
      <c r="AI79">
        <v>3.8801039999999993</v>
      </c>
      <c r="AJ79">
        <v>0</v>
      </c>
      <c r="AK79">
        <v>12.763079999999997</v>
      </c>
      <c r="AL79">
        <v>21.247200000000007</v>
      </c>
      <c r="AM79">
        <v>4.0218514285714289</v>
      </c>
      <c r="AN79">
        <v>0</v>
      </c>
      <c r="AO79">
        <v>7.3182480000000005</v>
      </c>
      <c r="AP79">
        <v>2.4077676000000001</v>
      </c>
      <c r="AQ79">
        <v>0</v>
      </c>
      <c r="AR79">
        <v>11.917679999999997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22.38856624875309</v>
      </c>
      <c r="BB79">
        <f t="shared" si="1"/>
        <v>714.07743038246872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51.402147114093964</v>
      </c>
      <c r="L80">
        <v>64.438867673238363</v>
      </c>
      <c r="M80">
        <v>0</v>
      </c>
      <c r="N80">
        <v>30.00311053872348</v>
      </c>
      <c r="O80">
        <v>50.379999843632724</v>
      </c>
      <c r="P80">
        <v>62.236866685826904</v>
      </c>
      <c r="Q80">
        <v>5.4985855518711508</v>
      </c>
      <c r="R80">
        <v>10.689057490864798</v>
      </c>
      <c r="S80">
        <v>6.6615115459882572</v>
      </c>
      <c r="T80">
        <v>0</v>
      </c>
      <c r="U80">
        <v>243.68535331146379</v>
      </c>
      <c r="V80">
        <v>5.2704151898734182</v>
      </c>
      <c r="W80">
        <v>5.8901455491329475</v>
      </c>
      <c r="X80">
        <v>37.469059405940591</v>
      </c>
      <c r="Y80">
        <v>0</v>
      </c>
      <c r="Z80">
        <v>0</v>
      </c>
      <c r="AA80">
        <v>10.705612319999998</v>
      </c>
      <c r="AB80">
        <v>10.394467399999998</v>
      </c>
      <c r="AC80">
        <v>7.7626463999999995</v>
      </c>
      <c r="AD80">
        <v>9.7975928000000003</v>
      </c>
      <c r="AE80">
        <v>13.230809199999998</v>
      </c>
      <c r="AF80">
        <v>0</v>
      </c>
      <c r="AG80">
        <v>0</v>
      </c>
      <c r="AH80">
        <v>39.291882299999997</v>
      </c>
      <c r="AI80">
        <v>16.619778799999999</v>
      </c>
      <c r="AJ80">
        <v>0</v>
      </c>
      <c r="AK80">
        <v>12.763079999999997</v>
      </c>
      <c r="AL80">
        <v>21.247200000000007</v>
      </c>
      <c r="AM80">
        <v>4.0218514285714289</v>
      </c>
      <c r="AN80">
        <v>0</v>
      </c>
      <c r="AO80">
        <v>7.3182480000000005</v>
      </c>
      <c r="AP80">
        <v>2.4077676000000001</v>
      </c>
      <c r="AQ80">
        <v>0</v>
      </c>
      <c r="AR80">
        <v>11.917679999999997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22.775852494753085</v>
      </c>
      <c r="BB80">
        <f t="shared" si="1"/>
        <v>726.42981893646879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51.402147114093964</v>
      </c>
      <c r="L81">
        <v>64.438867673238363</v>
      </c>
      <c r="M81">
        <v>0</v>
      </c>
      <c r="N81">
        <v>30.00311053872348</v>
      </c>
      <c r="O81">
        <v>50.379999843632724</v>
      </c>
      <c r="P81">
        <v>62.236866685826904</v>
      </c>
      <c r="Q81">
        <v>5.4985855518711508</v>
      </c>
      <c r="R81">
        <v>10.689057490864798</v>
      </c>
      <c r="S81">
        <v>6.6615115459882572</v>
      </c>
      <c r="T81">
        <v>0</v>
      </c>
      <c r="U81">
        <v>243.68535331146379</v>
      </c>
      <c r="V81">
        <v>5.2704151898734182</v>
      </c>
      <c r="W81">
        <v>5.8901455491329475</v>
      </c>
      <c r="X81">
        <v>37.469059405940591</v>
      </c>
      <c r="Y81">
        <v>0</v>
      </c>
      <c r="Z81">
        <v>0</v>
      </c>
      <c r="AA81">
        <v>10.705612319999998</v>
      </c>
      <c r="AB81">
        <v>10.394467399999998</v>
      </c>
      <c r="AC81">
        <v>7.7626463999999995</v>
      </c>
      <c r="AD81">
        <v>9.7975928000000003</v>
      </c>
      <c r="AE81">
        <v>13.230809199999998</v>
      </c>
      <c r="AF81">
        <v>0</v>
      </c>
      <c r="AG81">
        <v>0</v>
      </c>
      <c r="AH81">
        <v>39.291882299999997</v>
      </c>
      <c r="AI81">
        <v>16.619778799999999</v>
      </c>
      <c r="AJ81">
        <v>0</v>
      </c>
      <c r="AK81">
        <v>12.763079999999997</v>
      </c>
      <c r="AL81">
        <v>21.247200000000007</v>
      </c>
      <c r="AM81">
        <v>4.0218514285714289</v>
      </c>
      <c r="AN81">
        <v>0</v>
      </c>
      <c r="AO81">
        <v>7.3182480000000005</v>
      </c>
      <c r="AP81">
        <v>2.4077676000000001</v>
      </c>
      <c r="AQ81">
        <v>0</v>
      </c>
      <c r="AR81">
        <v>11.216639999999998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22.754540878753087</v>
      </c>
      <c r="BB81">
        <f t="shared" si="1"/>
        <v>725.75009055246869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51.402147114093964</v>
      </c>
      <c r="L82">
        <v>64.438867673238363</v>
      </c>
      <c r="M82">
        <v>0</v>
      </c>
      <c r="N82">
        <v>30.00311053872348</v>
      </c>
      <c r="O82">
        <v>50.379999843632724</v>
      </c>
      <c r="P82">
        <v>62.236866685826904</v>
      </c>
      <c r="Q82">
        <v>5.4985855518711508</v>
      </c>
      <c r="R82">
        <v>10.689057490864798</v>
      </c>
      <c r="S82">
        <v>6.6615115459882572</v>
      </c>
      <c r="T82">
        <v>0</v>
      </c>
      <c r="U82">
        <v>243.68535331146379</v>
      </c>
      <c r="V82">
        <v>5.2704151898734182</v>
      </c>
      <c r="W82">
        <v>5.8901455491329475</v>
      </c>
      <c r="X82">
        <v>37.469059405940591</v>
      </c>
      <c r="Y82">
        <v>0</v>
      </c>
      <c r="Z82">
        <v>0</v>
      </c>
      <c r="AA82">
        <v>10.705612319999998</v>
      </c>
      <c r="AB82">
        <v>10.394467399999998</v>
      </c>
      <c r="AC82">
        <v>7.7626463999999995</v>
      </c>
      <c r="AD82">
        <v>9.7975928000000003</v>
      </c>
      <c r="AE82">
        <v>13.230809199999998</v>
      </c>
      <c r="AF82">
        <v>0</v>
      </c>
      <c r="AG82">
        <v>0</v>
      </c>
      <c r="AH82">
        <v>39.291882299999997</v>
      </c>
      <c r="AI82">
        <v>16.619778799999999</v>
      </c>
      <c r="AJ82">
        <v>0</v>
      </c>
      <c r="AK82">
        <v>12.763079999999997</v>
      </c>
      <c r="AL82">
        <v>21.247200000000007</v>
      </c>
      <c r="AM82">
        <v>4.0218514285714289</v>
      </c>
      <c r="AN82">
        <v>0</v>
      </c>
      <c r="AO82">
        <v>7.3182480000000005</v>
      </c>
      <c r="AP82">
        <v>2.4077676000000001</v>
      </c>
      <c r="AQ82">
        <v>0</v>
      </c>
      <c r="AR82">
        <v>11.216639999999998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22.754540878753087</v>
      </c>
      <c r="BB82">
        <f t="shared" si="1"/>
        <v>725.75009055246869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51.402147114093964</v>
      </c>
      <c r="L83">
        <v>64.438867673238363</v>
      </c>
      <c r="M83">
        <v>0</v>
      </c>
      <c r="N83">
        <v>30.00311053872348</v>
      </c>
      <c r="O83">
        <v>50.379999843632724</v>
      </c>
      <c r="P83">
        <v>61.703404572564615</v>
      </c>
      <c r="Q83">
        <v>5.4985855518711508</v>
      </c>
      <c r="R83">
        <v>10.689057490864798</v>
      </c>
      <c r="S83">
        <v>6.6615115459882572</v>
      </c>
      <c r="T83">
        <v>0</v>
      </c>
      <c r="U83">
        <v>243.68535331146379</v>
      </c>
      <c r="V83">
        <v>5.2704151898734182</v>
      </c>
      <c r="W83">
        <v>5.8901455491329475</v>
      </c>
      <c r="X83">
        <v>37.469059405940591</v>
      </c>
      <c r="Y83">
        <v>0</v>
      </c>
      <c r="Z83">
        <v>0</v>
      </c>
      <c r="AA83">
        <v>10.705612319999998</v>
      </c>
      <c r="AB83">
        <v>10.394467399999998</v>
      </c>
      <c r="AC83">
        <v>7.7626463999999995</v>
      </c>
      <c r="AD83">
        <v>9.7975928000000003</v>
      </c>
      <c r="AE83">
        <v>13.230809199999998</v>
      </c>
      <c r="AF83">
        <v>0</v>
      </c>
      <c r="AG83">
        <v>0</v>
      </c>
      <c r="AH83">
        <v>39.291882299999997</v>
      </c>
      <c r="AI83">
        <v>16.619778799999999</v>
      </c>
      <c r="AJ83">
        <v>0</v>
      </c>
      <c r="AK83">
        <v>12.763079999999997</v>
      </c>
      <c r="AL83">
        <v>21.247200000000007</v>
      </c>
      <c r="AM83">
        <v>4.0218514285714289</v>
      </c>
      <c r="AN83">
        <v>0</v>
      </c>
      <c r="AO83">
        <v>7.3182480000000005</v>
      </c>
      <c r="AP83">
        <v>2.9283659999999996</v>
      </c>
      <c r="AQ83">
        <v>0</v>
      </c>
      <c r="AR83">
        <v>11.216639999999998</v>
      </c>
      <c r="AS83">
        <v>6.8336159999999992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22.715593170509912</v>
      </c>
      <c r="BB83">
        <f t="shared" si="1"/>
        <v>724.50785526544951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51.402147114093964</v>
      </c>
      <c r="L84">
        <v>64.438867673238363</v>
      </c>
      <c r="M84">
        <v>0</v>
      </c>
      <c r="N84">
        <v>30.00311053872348</v>
      </c>
      <c r="O84">
        <v>50.379999843632724</v>
      </c>
      <c r="P84">
        <v>61.703404572564615</v>
      </c>
      <c r="Q84">
        <v>5.4985855518711508</v>
      </c>
      <c r="R84">
        <v>10.689057490864798</v>
      </c>
      <c r="S84">
        <v>6.6615115459882572</v>
      </c>
      <c r="T84">
        <v>0</v>
      </c>
      <c r="U84">
        <v>243.68535331146379</v>
      </c>
      <c r="V84">
        <v>5.2704151898734182</v>
      </c>
      <c r="W84">
        <v>5.8901455491329475</v>
      </c>
      <c r="X84">
        <v>37.469059405940591</v>
      </c>
      <c r="Y84">
        <v>0</v>
      </c>
      <c r="Z84">
        <v>0</v>
      </c>
      <c r="AA84">
        <v>10.705612319999998</v>
      </c>
      <c r="AB84">
        <v>10.394467399999998</v>
      </c>
      <c r="AC84">
        <v>7.7626463999999995</v>
      </c>
      <c r="AD84">
        <v>9.7975928000000003</v>
      </c>
      <c r="AE84">
        <v>13.230809199999998</v>
      </c>
      <c r="AF84">
        <v>0</v>
      </c>
      <c r="AG84">
        <v>0</v>
      </c>
      <c r="AH84">
        <v>39.291882299999997</v>
      </c>
      <c r="AI84">
        <v>16.619778799999999</v>
      </c>
      <c r="AJ84">
        <v>0</v>
      </c>
      <c r="AK84">
        <v>12.763079999999997</v>
      </c>
      <c r="AL84">
        <v>21.247200000000007</v>
      </c>
      <c r="AM84">
        <v>4.0218514285714289</v>
      </c>
      <c r="AN84">
        <v>0</v>
      </c>
      <c r="AO84">
        <v>7.3182480000000005</v>
      </c>
      <c r="AP84">
        <v>2.9283659999999996</v>
      </c>
      <c r="AQ84">
        <v>0</v>
      </c>
      <c r="AR84">
        <v>11.216639999999998</v>
      </c>
      <c r="AS84">
        <v>6.8336159999999992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22.715593170509912</v>
      </c>
      <c r="BB84">
        <f t="shared" si="1"/>
        <v>724.50785526544951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51.402147114093964</v>
      </c>
      <c r="L85">
        <v>64.438867673238363</v>
      </c>
      <c r="M85">
        <v>0</v>
      </c>
      <c r="N85">
        <v>30.00311053872348</v>
      </c>
      <c r="O85">
        <v>50.379999843632724</v>
      </c>
      <c r="P85">
        <v>61.703404572564615</v>
      </c>
      <c r="Q85">
        <v>5.4985855518711508</v>
      </c>
      <c r="R85">
        <v>10.689057490864798</v>
      </c>
      <c r="S85">
        <v>6.6615115459882572</v>
      </c>
      <c r="T85">
        <v>0</v>
      </c>
      <c r="U85">
        <v>243.68535331146379</v>
      </c>
      <c r="V85">
        <v>5.2704151898734182</v>
      </c>
      <c r="W85">
        <v>5.8901455491329475</v>
      </c>
      <c r="X85">
        <v>37.469059405940591</v>
      </c>
      <c r="Y85">
        <v>0</v>
      </c>
      <c r="Z85">
        <v>0</v>
      </c>
      <c r="AA85">
        <v>10.705612319999998</v>
      </c>
      <c r="AB85">
        <v>10.394467399999998</v>
      </c>
      <c r="AC85">
        <v>7.7626463999999995</v>
      </c>
      <c r="AD85">
        <v>9.7975928000000003</v>
      </c>
      <c r="AE85">
        <v>13.230809199999998</v>
      </c>
      <c r="AF85">
        <v>0</v>
      </c>
      <c r="AG85">
        <v>0</v>
      </c>
      <c r="AH85">
        <v>39.291882299999997</v>
      </c>
      <c r="AI85">
        <v>16.619778799999999</v>
      </c>
      <c r="AJ85">
        <v>0</v>
      </c>
      <c r="AK85">
        <v>12.763079999999997</v>
      </c>
      <c r="AL85">
        <v>20.155330000000003</v>
      </c>
      <c r="AM85">
        <v>4.0218514285714289</v>
      </c>
      <c r="AN85">
        <v>0</v>
      </c>
      <c r="AO85">
        <v>7.3182480000000005</v>
      </c>
      <c r="AP85">
        <v>2.9283659999999996</v>
      </c>
      <c r="AQ85">
        <v>0</v>
      </c>
      <c r="AR85">
        <v>11.917679999999997</v>
      </c>
      <c r="AS85">
        <v>7.5169775999999997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22.724486029559827</v>
      </c>
      <c r="BB85">
        <f t="shared" si="1"/>
        <v>724.79149400639972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51.402147114093964</v>
      </c>
      <c r="L86">
        <v>64.438867673238363</v>
      </c>
      <c r="M86">
        <v>0</v>
      </c>
      <c r="N86">
        <v>30.00311053872348</v>
      </c>
      <c r="O86">
        <v>50.379999843632724</v>
      </c>
      <c r="P86">
        <v>61.703404572564615</v>
      </c>
      <c r="Q86">
        <v>5.4985855518711508</v>
      </c>
      <c r="R86">
        <v>10.689057490864798</v>
      </c>
      <c r="S86">
        <v>6.6615115459882572</v>
      </c>
      <c r="T86">
        <v>0</v>
      </c>
      <c r="U86">
        <v>243.68535331146379</v>
      </c>
      <c r="V86">
        <v>5.2704151898734182</v>
      </c>
      <c r="W86">
        <v>5.8901455491329475</v>
      </c>
      <c r="X86">
        <v>37.469059405940591</v>
      </c>
      <c r="Y86">
        <v>0</v>
      </c>
      <c r="Z86">
        <v>0</v>
      </c>
      <c r="AA86">
        <v>10.705612319999998</v>
      </c>
      <c r="AB86">
        <v>10.394467399999998</v>
      </c>
      <c r="AC86">
        <v>7.7626463999999995</v>
      </c>
      <c r="AD86">
        <v>9.7975928000000003</v>
      </c>
      <c r="AE86">
        <v>13.230809199999998</v>
      </c>
      <c r="AF86">
        <v>0</v>
      </c>
      <c r="AG86">
        <v>0</v>
      </c>
      <c r="AH86">
        <v>39.291882299999997</v>
      </c>
      <c r="AI86">
        <v>1.9400519999999997</v>
      </c>
      <c r="AJ86">
        <v>0</v>
      </c>
      <c r="AK86">
        <v>12.763079999999997</v>
      </c>
      <c r="AL86">
        <v>20.155330000000003</v>
      </c>
      <c r="AM86">
        <v>4.0218514285714289</v>
      </c>
      <c r="AN86">
        <v>0</v>
      </c>
      <c r="AO86">
        <v>7.3182480000000005</v>
      </c>
      <c r="AP86">
        <v>2.9283659999999996</v>
      </c>
      <c r="AQ86">
        <v>0</v>
      </c>
      <c r="AR86">
        <v>11.917679999999997</v>
      </c>
      <c r="AS86">
        <v>7.5169775999999997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22.278222253559832</v>
      </c>
      <c r="BB86">
        <f t="shared" si="1"/>
        <v>710.55803098239971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51.402147114093964</v>
      </c>
      <c r="L87">
        <v>64.438867673238363</v>
      </c>
      <c r="M87">
        <v>0</v>
      </c>
      <c r="N87">
        <v>30.00311053872348</v>
      </c>
      <c r="O87">
        <v>50.379999843632724</v>
      </c>
      <c r="P87">
        <v>61.703404572564615</v>
      </c>
      <c r="Q87">
        <v>5.4985855518711508</v>
      </c>
      <c r="R87">
        <v>10.689057490864798</v>
      </c>
      <c r="S87">
        <v>6.6615115459882572</v>
      </c>
      <c r="T87">
        <v>0</v>
      </c>
      <c r="U87">
        <v>243.68535331146379</v>
      </c>
      <c r="V87">
        <v>5.2704151898734182</v>
      </c>
      <c r="W87">
        <v>5.8901455491329475</v>
      </c>
      <c r="X87">
        <v>37.469059405940591</v>
      </c>
      <c r="Y87">
        <v>0</v>
      </c>
      <c r="Z87">
        <v>0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12.556885224000002</v>
      </c>
      <c r="AF87">
        <v>0</v>
      </c>
      <c r="AG87">
        <v>0</v>
      </c>
      <c r="AH87">
        <v>38.846886999999995</v>
      </c>
      <c r="AI87">
        <v>0.80835499999999982</v>
      </c>
      <c r="AJ87">
        <v>0</v>
      </c>
      <c r="AK87">
        <v>12.763079999999997</v>
      </c>
      <c r="AL87">
        <v>20.155330000000003</v>
      </c>
      <c r="AM87">
        <v>4.0218514285714289</v>
      </c>
      <c r="AN87">
        <v>0</v>
      </c>
      <c r="AO87">
        <v>7.3182480000000005</v>
      </c>
      <c r="AP87">
        <v>2.9283659999999996</v>
      </c>
      <c r="AQ87">
        <v>0</v>
      </c>
      <c r="AR87">
        <v>11.216639999999998</v>
      </c>
      <c r="AS87">
        <v>7.5169775999999997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22.150708157559823</v>
      </c>
      <c r="BB87">
        <f t="shared" si="1"/>
        <v>706.49099771439978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51.402147114093964</v>
      </c>
      <c r="L88">
        <v>64.438867673238363</v>
      </c>
      <c r="M88">
        <v>0</v>
      </c>
      <c r="N88">
        <v>30.00311053872348</v>
      </c>
      <c r="O88">
        <v>50.379999843632724</v>
      </c>
      <c r="P88">
        <v>61.703404572564615</v>
      </c>
      <c r="Q88">
        <v>5.4985855518711508</v>
      </c>
      <c r="R88">
        <v>10.689057490864798</v>
      </c>
      <c r="S88">
        <v>6.6615115459882572</v>
      </c>
      <c r="T88">
        <v>0</v>
      </c>
      <c r="U88">
        <v>243.68535331146379</v>
      </c>
      <c r="V88">
        <v>5.2704151898734182</v>
      </c>
      <c r="W88">
        <v>5.8901455491329475</v>
      </c>
      <c r="X88">
        <v>37.469059405940591</v>
      </c>
      <c r="Y88">
        <v>0</v>
      </c>
      <c r="Z88">
        <v>1.6646652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12.556885224000002</v>
      </c>
      <c r="AF88">
        <v>0</v>
      </c>
      <c r="AG88">
        <v>0</v>
      </c>
      <c r="AH88">
        <v>38.846886999999995</v>
      </c>
      <c r="AI88">
        <v>0.80835499999999982</v>
      </c>
      <c r="AJ88">
        <v>0</v>
      </c>
      <c r="AK88">
        <v>12.763079999999997</v>
      </c>
      <c r="AL88">
        <v>20.155330000000003</v>
      </c>
      <c r="AM88">
        <v>4.0218514285714289</v>
      </c>
      <c r="AN88">
        <v>0</v>
      </c>
      <c r="AO88">
        <v>7.3182480000000005</v>
      </c>
      <c r="AP88">
        <v>2.9283659999999996</v>
      </c>
      <c r="AQ88">
        <v>0</v>
      </c>
      <c r="AR88">
        <v>11.216639999999998</v>
      </c>
      <c r="AS88">
        <v>7.5169775999999997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22.201314101559827</v>
      </c>
      <c r="BB88">
        <f t="shared" si="1"/>
        <v>708.1050569703998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51.402147114093964</v>
      </c>
      <c r="L89">
        <v>64.438867673238363</v>
      </c>
      <c r="M89">
        <v>0</v>
      </c>
      <c r="N89">
        <v>30.00311053872348</v>
      </c>
      <c r="O89">
        <v>50.379999843632724</v>
      </c>
      <c r="P89">
        <v>61.703404572564615</v>
      </c>
      <c r="Q89">
        <v>5.4985855518711508</v>
      </c>
      <c r="R89">
        <v>10.689057490864798</v>
      </c>
      <c r="S89">
        <v>6.6615115459882572</v>
      </c>
      <c r="T89">
        <v>0</v>
      </c>
      <c r="U89">
        <v>243.68535331146379</v>
      </c>
      <c r="V89">
        <v>5.2704151898734182</v>
      </c>
      <c r="W89">
        <v>5.8901455491329475</v>
      </c>
      <c r="X89">
        <v>37.469059405940591</v>
      </c>
      <c r="Y89">
        <v>0</v>
      </c>
      <c r="Z89">
        <v>1.6646652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12.556885224000002</v>
      </c>
      <c r="AF89">
        <v>0</v>
      </c>
      <c r="AG89">
        <v>0</v>
      </c>
      <c r="AH89">
        <v>38.846886999999995</v>
      </c>
      <c r="AI89">
        <v>3.556762</v>
      </c>
      <c r="AJ89">
        <v>0</v>
      </c>
      <c r="AK89">
        <v>12.763079999999997</v>
      </c>
      <c r="AL89">
        <v>20.155330000000003</v>
      </c>
      <c r="AM89">
        <v>4.0218514285714289</v>
      </c>
      <c r="AN89">
        <v>0</v>
      </c>
      <c r="AO89">
        <v>7.4675999999999991</v>
      </c>
      <c r="AP89">
        <v>2.9283659999999996</v>
      </c>
      <c r="AQ89">
        <v>0</v>
      </c>
      <c r="AR89">
        <v>8.4124799999999986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22.221941949559831</v>
      </c>
      <c r="BB89">
        <f t="shared" si="1"/>
        <v>708.7629858043997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51.402147114093964</v>
      </c>
      <c r="L90">
        <v>64.438867673238363</v>
      </c>
      <c r="M90">
        <v>0</v>
      </c>
      <c r="N90">
        <v>30.00311053872348</v>
      </c>
      <c r="O90">
        <v>50.379999843632724</v>
      </c>
      <c r="P90">
        <v>61.703404572564615</v>
      </c>
      <c r="Q90">
        <v>5.4985855518711508</v>
      </c>
      <c r="R90">
        <v>10.689057490864798</v>
      </c>
      <c r="S90">
        <v>6.6615115459882572</v>
      </c>
      <c r="T90">
        <v>0</v>
      </c>
      <c r="U90">
        <v>243.68535331146379</v>
      </c>
      <c r="V90">
        <v>5.2704151898734182</v>
      </c>
      <c r="W90">
        <v>5.8901455491329475</v>
      </c>
      <c r="X90">
        <v>37.469059405940591</v>
      </c>
      <c r="Y90">
        <v>0</v>
      </c>
      <c r="Z90">
        <v>1.6646652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12.556885224000002</v>
      </c>
      <c r="AF90">
        <v>0</v>
      </c>
      <c r="AG90">
        <v>0</v>
      </c>
      <c r="AH90">
        <v>38.846886999999995</v>
      </c>
      <c r="AI90">
        <v>3.556762</v>
      </c>
      <c r="AJ90">
        <v>0</v>
      </c>
      <c r="AK90">
        <v>12.763079999999997</v>
      </c>
      <c r="AL90">
        <v>20.155330000000003</v>
      </c>
      <c r="AM90">
        <v>4.0218514285714289</v>
      </c>
      <c r="AN90">
        <v>0</v>
      </c>
      <c r="AO90">
        <v>7.4675999999999991</v>
      </c>
      <c r="AP90">
        <v>2.9283659999999996</v>
      </c>
      <c r="AQ90">
        <v>0</v>
      </c>
      <c r="AR90">
        <v>8.4124799999999986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22.221941949559831</v>
      </c>
      <c r="BB90">
        <f t="shared" si="1"/>
        <v>708.7629858043997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51.402147114093964</v>
      </c>
      <c r="L91">
        <v>64.438867673238363</v>
      </c>
      <c r="M91">
        <v>0</v>
      </c>
      <c r="N91">
        <v>30.00311053872348</v>
      </c>
      <c r="O91">
        <v>50.379999843632724</v>
      </c>
      <c r="P91">
        <v>61.703404572564615</v>
      </c>
      <c r="Q91">
        <v>5.4985855518711508</v>
      </c>
      <c r="R91">
        <v>10.689057490864798</v>
      </c>
      <c r="S91">
        <v>6.6615115459882572</v>
      </c>
      <c r="T91">
        <v>0</v>
      </c>
      <c r="U91">
        <v>243.68535331146379</v>
      </c>
      <c r="V91">
        <v>5.2704151898734182</v>
      </c>
      <c r="W91">
        <v>5.8901455491329475</v>
      </c>
      <c r="X91">
        <v>37.469059405940591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7.7626463999999995</v>
      </c>
      <c r="AD91">
        <v>9.7975928000000003</v>
      </c>
      <c r="AE91">
        <v>13.230809199999998</v>
      </c>
      <c r="AF91">
        <v>0</v>
      </c>
      <c r="AG91">
        <v>0</v>
      </c>
      <c r="AH91">
        <v>39.291882299999997</v>
      </c>
      <c r="AI91">
        <v>3.556762</v>
      </c>
      <c r="AJ91">
        <v>0</v>
      </c>
      <c r="AK91">
        <v>12.763079999999997</v>
      </c>
      <c r="AL91">
        <v>20.155330000000003</v>
      </c>
      <c r="AM91">
        <v>4.0218514285714289</v>
      </c>
      <c r="AN91">
        <v>0</v>
      </c>
      <c r="AO91">
        <v>7.4675999999999991</v>
      </c>
      <c r="AP91">
        <v>2.9283659999999996</v>
      </c>
      <c r="AQ91">
        <v>0</v>
      </c>
      <c r="AR91">
        <v>11.216639999999998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22.480198989559835</v>
      </c>
      <c r="BB91">
        <f t="shared" si="1"/>
        <v>717.00002952839952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51.402147114093964</v>
      </c>
      <c r="L92">
        <v>64.438867673238363</v>
      </c>
      <c r="M92">
        <v>0</v>
      </c>
      <c r="N92">
        <v>30.00311053872348</v>
      </c>
      <c r="O92">
        <v>50.379999843632724</v>
      </c>
      <c r="P92">
        <v>61.703404572564615</v>
      </c>
      <c r="Q92">
        <v>5.4985855518711508</v>
      </c>
      <c r="R92">
        <v>10.689057490864798</v>
      </c>
      <c r="S92">
        <v>6.6615115459882572</v>
      </c>
      <c r="T92">
        <v>0</v>
      </c>
      <c r="U92">
        <v>243.68535331146379</v>
      </c>
      <c r="V92">
        <v>5.2704151898734182</v>
      </c>
      <c r="W92">
        <v>5.8901455491329475</v>
      </c>
      <c r="X92">
        <v>37.469059405940591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7.7626463999999995</v>
      </c>
      <c r="AD92">
        <v>9.7975928000000003</v>
      </c>
      <c r="AE92">
        <v>13.230809199999998</v>
      </c>
      <c r="AF92">
        <v>0</v>
      </c>
      <c r="AG92">
        <v>0</v>
      </c>
      <c r="AH92">
        <v>39.291882299999997</v>
      </c>
      <c r="AI92">
        <v>3.556762</v>
      </c>
      <c r="AJ92">
        <v>0</v>
      </c>
      <c r="AK92">
        <v>12.763079999999997</v>
      </c>
      <c r="AL92">
        <v>20.155330000000003</v>
      </c>
      <c r="AM92">
        <v>4.0218514285714289</v>
      </c>
      <c r="AN92">
        <v>0</v>
      </c>
      <c r="AO92">
        <v>7.4675999999999991</v>
      </c>
      <c r="AP92">
        <v>2.9283659999999996</v>
      </c>
      <c r="AQ92">
        <v>0</v>
      </c>
      <c r="AR92">
        <v>11.216639999999998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22.480198989559835</v>
      </c>
      <c r="BB92">
        <f t="shared" si="1"/>
        <v>717.00002952839952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51.402147114093964</v>
      </c>
      <c r="L93">
        <v>64.438867673238363</v>
      </c>
      <c r="M93">
        <v>0</v>
      </c>
      <c r="N93">
        <v>30.00311053872348</v>
      </c>
      <c r="O93">
        <v>50.379999843632724</v>
      </c>
      <c r="P93">
        <v>61.703404572564615</v>
      </c>
      <c r="Q93">
        <v>5.4985855518711508</v>
      </c>
      <c r="R93">
        <v>10.689057490864798</v>
      </c>
      <c r="S93">
        <v>6.6615115459882572</v>
      </c>
      <c r="T93">
        <v>0</v>
      </c>
      <c r="U93">
        <v>243.68535331146379</v>
      </c>
      <c r="V93">
        <v>5.2704151898734182</v>
      </c>
      <c r="W93">
        <v>5.8901455491329475</v>
      </c>
      <c r="X93">
        <v>37.469059405940591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7.7626463999999995</v>
      </c>
      <c r="AD93">
        <v>9.7975928000000003</v>
      </c>
      <c r="AE93">
        <v>13.230809199999998</v>
      </c>
      <c r="AF93">
        <v>0</v>
      </c>
      <c r="AG93">
        <v>0</v>
      </c>
      <c r="AH93">
        <v>39.291882299999997</v>
      </c>
      <c r="AI93">
        <v>3.556762</v>
      </c>
      <c r="AJ93">
        <v>0</v>
      </c>
      <c r="AK93">
        <v>12.763079999999997</v>
      </c>
      <c r="AL93">
        <v>20.155330000000003</v>
      </c>
      <c r="AM93">
        <v>4.0218514285714289</v>
      </c>
      <c r="AN93">
        <v>0</v>
      </c>
      <c r="AO93">
        <v>7.4675999999999991</v>
      </c>
      <c r="AP93">
        <v>2.9283659999999996</v>
      </c>
      <c r="AQ93">
        <v>0</v>
      </c>
      <c r="AR93">
        <v>11.216639999999998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22.480198989559835</v>
      </c>
      <c r="BB93">
        <f t="shared" si="1"/>
        <v>717.00002952839952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51.402147114093964</v>
      </c>
      <c r="L94">
        <v>64.438867673238363</v>
      </c>
      <c r="M94">
        <v>0</v>
      </c>
      <c r="N94">
        <v>30.00311053872348</v>
      </c>
      <c r="O94">
        <v>50.379999843632724</v>
      </c>
      <c r="P94">
        <v>61.703404572564615</v>
      </c>
      <c r="Q94">
        <v>5.4985855518711508</v>
      </c>
      <c r="R94">
        <v>10.689057490864798</v>
      </c>
      <c r="S94">
        <v>6.6615115459882572</v>
      </c>
      <c r="T94">
        <v>0</v>
      </c>
      <c r="U94">
        <v>243.68535331146379</v>
      </c>
      <c r="V94">
        <v>5.2704151898734182</v>
      </c>
      <c r="W94">
        <v>5.8901455491329475</v>
      </c>
      <c r="X94">
        <v>37.469059405940591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7.7626463999999995</v>
      </c>
      <c r="AD94">
        <v>9.7975928000000003</v>
      </c>
      <c r="AE94">
        <v>13.230809199999998</v>
      </c>
      <c r="AF94">
        <v>0</v>
      </c>
      <c r="AG94">
        <v>0</v>
      </c>
      <c r="AH94">
        <v>39.291882299999997</v>
      </c>
      <c r="AI94">
        <v>3.556762</v>
      </c>
      <c r="AJ94">
        <v>0</v>
      </c>
      <c r="AK94">
        <v>12.763079999999997</v>
      </c>
      <c r="AL94">
        <v>20.155330000000003</v>
      </c>
      <c r="AM94">
        <v>4.0218514285714289</v>
      </c>
      <c r="AN94">
        <v>0</v>
      </c>
      <c r="AO94">
        <v>7.4675999999999991</v>
      </c>
      <c r="AP94">
        <v>2.9283659999999996</v>
      </c>
      <c r="AQ94">
        <v>0</v>
      </c>
      <c r="AR94">
        <v>11.216639999999998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22.480198989559835</v>
      </c>
      <c r="BB94">
        <f t="shared" si="1"/>
        <v>717.00002952839952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51.402147114093964</v>
      </c>
      <c r="L95">
        <v>64.438867673238363</v>
      </c>
      <c r="M95">
        <v>0</v>
      </c>
      <c r="N95">
        <v>30.00311053872348</v>
      </c>
      <c r="O95">
        <v>50.379999843632724</v>
      </c>
      <c r="P95">
        <v>61.703404572564615</v>
      </c>
      <c r="Q95">
        <v>5.4985855518711508</v>
      </c>
      <c r="R95">
        <v>10.689057490864798</v>
      </c>
      <c r="S95">
        <v>6.6615115459882572</v>
      </c>
      <c r="T95">
        <v>0</v>
      </c>
      <c r="U95">
        <v>243.68535331146379</v>
      </c>
      <c r="V95">
        <v>5.2704151898734182</v>
      </c>
      <c r="W95">
        <v>5.8901455491329475</v>
      </c>
      <c r="X95">
        <v>37.469059405940591</v>
      </c>
      <c r="Y95">
        <v>0</v>
      </c>
      <c r="Z95">
        <v>4.9939955999999999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12.556885224000002</v>
      </c>
      <c r="AF95">
        <v>0</v>
      </c>
      <c r="AG95">
        <v>0</v>
      </c>
      <c r="AH95">
        <v>38.846886999999995</v>
      </c>
      <c r="AI95">
        <v>3.556762</v>
      </c>
      <c r="AJ95">
        <v>0</v>
      </c>
      <c r="AK95">
        <v>12.763079999999997</v>
      </c>
      <c r="AL95">
        <v>20.155330000000003</v>
      </c>
      <c r="AM95">
        <v>4.0218514285714289</v>
      </c>
      <c r="AN95">
        <v>0</v>
      </c>
      <c r="AO95">
        <v>7.4675999999999991</v>
      </c>
      <c r="AP95">
        <v>2.9283659999999996</v>
      </c>
      <c r="AQ95">
        <v>0</v>
      </c>
      <c r="AR95">
        <v>13.039344000000002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22.46381014755983</v>
      </c>
      <c r="BB95">
        <f t="shared" si="1"/>
        <v>716.47731200639976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51.402147114093964</v>
      </c>
      <c r="L96">
        <v>64.438867673238363</v>
      </c>
      <c r="M96">
        <v>0</v>
      </c>
      <c r="N96">
        <v>30.00311053872348</v>
      </c>
      <c r="O96">
        <v>50.379999843632724</v>
      </c>
      <c r="P96">
        <v>61.703404572564615</v>
      </c>
      <c r="Q96">
        <v>5.4985855518711508</v>
      </c>
      <c r="R96">
        <v>10.689057490864798</v>
      </c>
      <c r="S96">
        <v>6.6615115459882572</v>
      </c>
      <c r="T96">
        <v>0</v>
      </c>
      <c r="U96">
        <v>243.68535331146379</v>
      </c>
      <c r="V96">
        <v>5.2704151898734182</v>
      </c>
      <c r="W96">
        <v>5.8901455491329475</v>
      </c>
      <c r="X96">
        <v>37.469059405940591</v>
      </c>
      <c r="Y96">
        <v>0</v>
      </c>
      <c r="Z96">
        <v>4.9939955999999999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12.556885224000002</v>
      </c>
      <c r="AF96">
        <v>0</v>
      </c>
      <c r="AG96">
        <v>0</v>
      </c>
      <c r="AH96">
        <v>38.846886999999995</v>
      </c>
      <c r="AI96">
        <v>3.556762</v>
      </c>
      <c r="AJ96">
        <v>0</v>
      </c>
      <c r="AK96">
        <v>12.763079999999997</v>
      </c>
      <c r="AL96">
        <v>20.155330000000003</v>
      </c>
      <c r="AM96">
        <v>4.0218514285714289</v>
      </c>
      <c r="AN96">
        <v>0</v>
      </c>
      <c r="AO96">
        <v>7.4675999999999991</v>
      </c>
      <c r="AP96">
        <v>2.9283659999999996</v>
      </c>
      <c r="AQ96">
        <v>0</v>
      </c>
      <c r="AR96">
        <v>13.039344000000002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22.46381014755983</v>
      </c>
      <c r="BB96">
        <f t="shared" si="1"/>
        <v>716.47731200639976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51.402147114093964</v>
      </c>
      <c r="L97">
        <v>64.438867673238363</v>
      </c>
      <c r="M97">
        <v>0</v>
      </c>
      <c r="N97">
        <v>30.00311053872348</v>
      </c>
      <c r="O97">
        <v>50.379999843632724</v>
      </c>
      <c r="P97">
        <v>61.703404572564615</v>
      </c>
      <c r="Q97">
        <v>5.4985855518711508</v>
      </c>
      <c r="R97">
        <v>10.689057490864798</v>
      </c>
      <c r="S97">
        <v>6.6615115459882572</v>
      </c>
      <c r="T97">
        <v>0</v>
      </c>
      <c r="U97">
        <v>243.68535331146379</v>
      </c>
      <c r="V97">
        <v>5.2704151898734182</v>
      </c>
      <c r="W97">
        <v>5.8901455491329475</v>
      </c>
      <c r="X97">
        <v>37.469059405940591</v>
      </c>
      <c r="Y97">
        <v>0</v>
      </c>
      <c r="Z97">
        <v>4.9939955999999999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12.556885224000002</v>
      </c>
      <c r="AF97">
        <v>0</v>
      </c>
      <c r="AG97">
        <v>0</v>
      </c>
      <c r="AH97">
        <v>38.846886999999995</v>
      </c>
      <c r="AI97">
        <v>3.556762</v>
      </c>
      <c r="AJ97">
        <v>0</v>
      </c>
      <c r="AK97">
        <v>12.763079999999997</v>
      </c>
      <c r="AL97">
        <v>20.155330000000003</v>
      </c>
      <c r="AM97">
        <v>4.0218514285714289</v>
      </c>
      <c r="AN97">
        <v>0</v>
      </c>
      <c r="AO97">
        <v>7.4675999999999991</v>
      </c>
      <c r="AP97">
        <v>2.9283659999999996</v>
      </c>
      <c r="AQ97">
        <v>0</v>
      </c>
      <c r="AR97">
        <v>11.216639999999998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22.408400047559827</v>
      </c>
      <c r="BB97">
        <f t="shared" si="1"/>
        <v>714.71001810639973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51.402147114093964</v>
      </c>
      <c r="L98">
        <v>64.438867673238363</v>
      </c>
      <c r="M98">
        <v>0</v>
      </c>
      <c r="N98">
        <v>30.00311053872348</v>
      </c>
      <c r="O98">
        <v>50.379999843632724</v>
      </c>
      <c r="P98">
        <v>61.703404572564615</v>
      </c>
      <c r="Q98">
        <v>5.4985855518711508</v>
      </c>
      <c r="R98">
        <v>10.689057490864798</v>
      </c>
      <c r="S98">
        <v>6.6615115459882572</v>
      </c>
      <c r="T98">
        <v>0</v>
      </c>
      <c r="U98">
        <v>243.68535331146379</v>
      </c>
      <c r="V98">
        <v>5.2704151898734182</v>
      </c>
      <c r="W98">
        <v>5.8901455491329475</v>
      </c>
      <c r="X98">
        <v>37.469059405940591</v>
      </c>
      <c r="Y98">
        <v>0</v>
      </c>
      <c r="Z98">
        <v>4.9939955999999999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12.556885224000002</v>
      </c>
      <c r="AF98">
        <v>0</v>
      </c>
      <c r="AG98">
        <v>0</v>
      </c>
      <c r="AH98">
        <v>38.846886999999995</v>
      </c>
      <c r="AI98">
        <v>3.556762</v>
      </c>
      <c r="AJ98">
        <v>0</v>
      </c>
      <c r="AK98">
        <v>12.763079999999997</v>
      </c>
      <c r="AL98">
        <v>20.155330000000003</v>
      </c>
      <c r="AM98">
        <v>4.0218514285714289</v>
      </c>
      <c r="AN98">
        <v>0</v>
      </c>
      <c r="AO98">
        <v>7.4675999999999991</v>
      </c>
      <c r="AP98">
        <v>2.9283659999999996</v>
      </c>
      <c r="AQ98">
        <v>0</v>
      </c>
      <c r="AR98">
        <v>11.216639999999998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22.408400047559827</v>
      </c>
      <c r="BB98">
        <f t="shared" si="1"/>
        <v>714.71001810639973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2.4034753446493485E-6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0.98942520347982343</v>
      </c>
      <c r="L99">
        <f t="shared" si="2"/>
        <v>1.0980307040382669</v>
      </c>
      <c r="M99">
        <f t="shared" si="2"/>
        <v>0</v>
      </c>
      <c r="N99">
        <f t="shared" si="2"/>
        <v>0.72007465292936201</v>
      </c>
      <c r="O99">
        <f t="shared" si="2"/>
        <v>1.2091199962471824</v>
      </c>
      <c r="P99">
        <f t="shared" si="2"/>
        <v>1.4665643779235826</v>
      </c>
      <c r="Q99">
        <f t="shared" si="2"/>
        <v>0.10128571529238846</v>
      </c>
      <c r="R99">
        <f t="shared" si="2"/>
        <v>0.19389889728854365</v>
      </c>
      <c r="S99">
        <f t="shared" si="2"/>
        <v>0.12114070589921432</v>
      </c>
      <c r="T99">
        <f t="shared" si="2"/>
        <v>0</v>
      </c>
      <c r="U99">
        <f t="shared" si="2"/>
        <v>5.8475858302036086</v>
      </c>
      <c r="V99">
        <f t="shared" si="2"/>
        <v>9.7502826112480193E-2</v>
      </c>
      <c r="W99">
        <f t="shared" si="2"/>
        <v>0.1341411704439919</v>
      </c>
      <c r="X99">
        <f t="shared" si="2"/>
        <v>0.85226462400641767</v>
      </c>
      <c r="Y99">
        <f t="shared" si="2"/>
        <v>0</v>
      </c>
      <c r="Z99">
        <f t="shared" si="2"/>
        <v>5.9843009600000052E-2</v>
      </c>
      <c r="AA99">
        <f t="shared" si="2"/>
        <v>0.13640686205999997</v>
      </c>
      <c r="AB99">
        <f t="shared" si="2"/>
        <v>0.19509772004000006</v>
      </c>
      <c r="AC99">
        <f t="shared" si="2"/>
        <v>0.14009199413599988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8.9832491149999957E-2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3.0499039999999988E-2</v>
      </c>
      <c r="AN99">
        <f t="shared" si="2"/>
        <v>0</v>
      </c>
      <c r="AO99">
        <f t="shared" si="2"/>
        <v>0.17743017599999994</v>
      </c>
      <c r="AP99">
        <f t="shared" si="2"/>
        <v>7.0573620600000039E-2</v>
      </c>
      <c r="AQ99">
        <f t="shared" si="2"/>
        <v>0</v>
      </c>
      <c r="AR99">
        <f t="shared" si="2"/>
        <v>0.27193341600000021</v>
      </c>
      <c r="AS99">
        <f t="shared" si="2"/>
        <v>0.19031005702200007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0.50001899223349999</v>
      </c>
      <c r="BB99">
        <f t="shared" si="1"/>
        <v>15.947974149118711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2.9496415255048327</v>
      </c>
      <c r="L3">
        <v>460.92518623537399</v>
      </c>
      <c r="M3">
        <v>14.109417040358744</v>
      </c>
      <c r="N3">
        <v>36.243014930585879</v>
      </c>
      <c r="O3">
        <v>0</v>
      </c>
      <c r="P3">
        <v>34.283064143977853</v>
      </c>
      <c r="Q3">
        <v>6.6955933806146586</v>
      </c>
      <c r="R3">
        <v>13.005819002433087</v>
      </c>
      <c r="S3">
        <v>8.0954390386869868</v>
      </c>
      <c r="T3">
        <v>0</v>
      </c>
      <c r="U3">
        <v>53.146639480890585</v>
      </c>
      <c r="V3">
        <v>6.0027037974683539</v>
      </c>
      <c r="W3">
        <v>7.117689017341041</v>
      </c>
      <c r="X3">
        <v>45.256440211632302</v>
      </c>
      <c r="Y3">
        <v>0</v>
      </c>
      <c r="Z3">
        <v>4.0214116799999999</v>
      </c>
      <c r="AA3">
        <v>12.118600000000001</v>
      </c>
      <c r="AB3">
        <v>12.121704815999999</v>
      </c>
      <c r="AC3">
        <v>8.9164694944000011</v>
      </c>
      <c r="AD3">
        <v>11.22633356</v>
      </c>
      <c r="AE3">
        <v>15.1671353808</v>
      </c>
      <c r="AF3">
        <v>9.0749999999999975</v>
      </c>
      <c r="AG3">
        <v>11.402651520000003</v>
      </c>
      <c r="AH3">
        <v>46.922145399999991</v>
      </c>
      <c r="AI3">
        <v>0.78111280000000005</v>
      </c>
      <c r="AJ3">
        <v>0</v>
      </c>
      <c r="AK3">
        <v>15.41628</v>
      </c>
      <c r="AL3">
        <v>0</v>
      </c>
      <c r="AM3">
        <v>3.2392661714285711</v>
      </c>
      <c r="AN3">
        <v>0.61216000000000004</v>
      </c>
      <c r="AO3">
        <v>9.019919999999999</v>
      </c>
      <c r="AP3">
        <v>3.9694090799999997</v>
      </c>
      <c r="AQ3">
        <v>19.098039999999997</v>
      </c>
      <c r="AR3">
        <v>14.225702400000003</v>
      </c>
      <c r="AS3">
        <v>10.028788848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27.21386073300086</v>
      </c>
      <c r="BB3">
        <f>SUM(B3:AZ3)-BA3</f>
        <v>867.97891822249608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2.9496415255048327</v>
      </c>
      <c r="L4">
        <v>460.92518623537399</v>
      </c>
      <c r="M4">
        <v>14.109417040358744</v>
      </c>
      <c r="N4">
        <v>36.243014930585879</v>
      </c>
      <c r="O4">
        <v>0</v>
      </c>
      <c r="P4">
        <v>34.283064143977853</v>
      </c>
      <c r="Q4">
        <v>6.6955933806146586</v>
      </c>
      <c r="R4">
        <v>13.005819002433087</v>
      </c>
      <c r="S4">
        <v>8.0954390386869868</v>
      </c>
      <c r="T4">
        <v>0</v>
      </c>
      <c r="U4">
        <v>53.146639480890585</v>
      </c>
      <c r="V4">
        <v>6.0027037974683539</v>
      </c>
      <c r="W4">
        <v>7.117689017341041</v>
      </c>
      <c r="X4">
        <v>45.256440211632302</v>
      </c>
      <c r="Y4">
        <v>0</v>
      </c>
      <c r="Z4">
        <v>4.0214116799999999</v>
      </c>
      <c r="AA4">
        <v>12.118600000000001</v>
      </c>
      <c r="AB4">
        <v>12.121704815999999</v>
      </c>
      <c r="AC4">
        <v>8.9164694944000011</v>
      </c>
      <c r="AD4">
        <v>11.22633356</v>
      </c>
      <c r="AE4">
        <v>15.1671353808</v>
      </c>
      <c r="AF4">
        <v>9.0749999999999975</v>
      </c>
      <c r="AG4">
        <v>11.402651520000003</v>
      </c>
      <c r="AH4">
        <v>46.922145399999991</v>
      </c>
      <c r="AI4">
        <v>0.78111280000000005</v>
      </c>
      <c r="AJ4">
        <v>0</v>
      </c>
      <c r="AK4">
        <v>15.41628</v>
      </c>
      <c r="AL4">
        <v>0</v>
      </c>
      <c r="AM4">
        <v>3.2392661714285711</v>
      </c>
      <c r="AN4">
        <v>0.61216000000000004</v>
      </c>
      <c r="AO4">
        <v>9.019919999999999</v>
      </c>
      <c r="AP4">
        <v>3.9694090799999997</v>
      </c>
      <c r="AQ4">
        <v>19.098039999999997</v>
      </c>
      <c r="AR4">
        <v>14.225702400000003</v>
      </c>
      <c r="AS4">
        <v>10.028788848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27.21386073300086</v>
      </c>
      <c r="BB4">
        <f t="shared" ref="BB4:BB67" si="0">SUM(B4:AZ4)-BA4</f>
        <v>867.97891822249608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2.9496415255048327</v>
      </c>
      <c r="L5">
        <v>460.92518623537399</v>
      </c>
      <c r="M5">
        <v>14.109417040358744</v>
      </c>
      <c r="N5">
        <v>36.243014930585879</v>
      </c>
      <c r="O5">
        <v>0</v>
      </c>
      <c r="P5">
        <v>34.283064143977853</v>
      </c>
      <c r="Q5">
        <v>6.6955933806146586</v>
      </c>
      <c r="R5">
        <v>13.005819002433087</v>
      </c>
      <c r="S5">
        <v>8.0954390386869868</v>
      </c>
      <c r="T5">
        <v>0</v>
      </c>
      <c r="U5">
        <v>53.526620267754225</v>
      </c>
      <c r="V5">
        <v>6.0027037974683539</v>
      </c>
      <c r="W5">
        <v>7.117689017341041</v>
      </c>
      <c r="X5">
        <v>45.256440211632302</v>
      </c>
      <c r="Y5">
        <v>0</v>
      </c>
      <c r="Z5">
        <v>2.0107058399999995</v>
      </c>
      <c r="AA5">
        <v>12.118600000000001</v>
      </c>
      <c r="AB5">
        <v>12.121704815999999</v>
      </c>
      <c r="AC5">
        <v>8.9164694944000011</v>
      </c>
      <c r="AD5">
        <v>11.22633356</v>
      </c>
      <c r="AE5">
        <v>15.1671353808</v>
      </c>
      <c r="AF5">
        <v>9.0749999999999975</v>
      </c>
      <c r="AG5">
        <v>11.402651520000003</v>
      </c>
      <c r="AH5">
        <v>46.922145399999991</v>
      </c>
      <c r="AI5">
        <v>0.78111280000000005</v>
      </c>
      <c r="AJ5">
        <v>0</v>
      </c>
      <c r="AK5">
        <v>15.41628</v>
      </c>
      <c r="AL5">
        <v>0</v>
      </c>
      <c r="AM5">
        <v>1.6196330857142855</v>
      </c>
      <c r="AN5">
        <v>0.61216000000000004</v>
      </c>
      <c r="AO5">
        <v>9.019919999999999</v>
      </c>
      <c r="AP5">
        <v>3.9694090799999997</v>
      </c>
      <c r="AQ5">
        <v>19.098039999999997</v>
      </c>
      <c r="AR5">
        <v>15.241824000000003</v>
      </c>
      <c r="AS5">
        <v>10.028788848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27.145940123842145</v>
      </c>
      <c r="BB5">
        <f t="shared" si="0"/>
        <v>865.81260229280394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2.9496415255048327</v>
      </c>
      <c r="L6">
        <v>460.92518623537399</v>
      </c>
      <c r="M6">
        <v>14.109417040358744</v>
      </c>
      <c r="N6">
        <v>36.243014930585879</v>
      </c>
      <c r="O6">
        <v>0</v>
      </c>
      <c r="P6">
        <v>34.283064143977853</v>
      </c>
      <c r="Q6">
        <v>6.6955933806146586</v>
      </c>
      <c r="R6">
        <v>13.005819002433087</v>
      </c>
      <c r="S6">
        <v>8.0954390386869868</v>
      </c>
      <c r="T6">
        <v>0</v>
      </c>
      <c r="U6">
        <v>53.526620267754225</v>
      </c>
      <c r="V6">
        <v>6.0027037974683539</v>
      </c>
      <c r="W6">
        <v>7.117689017341041</v>
      </c>
      <c r="X6">
        <v>45.256440211632302</v>
      </c>
      <c r="Y6">
        <v>0</v>
      </c>
      <c r="Z6">
        <v>2.0107058399999995</v>
      </c>
      <c r="AA6">
        <v>11.633856</v>
      </c>
      <c r="AB6">
        <v>12.121704815999999</v>
      </c>
      <c r="AC6">
        <v>8.9164694944000011</v>
      </c>
      <c r="AD6">
        <v>11.22633356</v>
      </c>
      <c r="AE6">
        <v>15.1671353808</v>
      </c>
      <c r="AF6">
        <v>9.0749999999999975</v>
      </c>
      <c r="AG6">
        <v>11.402651520000003</v>
      </c>
      <c r="AH6">
        <v>46.922145399999991</v>
      </c>
      <c r="AI6">
        <v>0.78111280000000005</v>
      </c>
      <c r="AJ6">
        <v>0</v>
      </c>
      <c r="AK6">
        <v>15.41628</v>
      </c>
      <c r="AL6">
        <v>0</v>
      </c>
      <c r="AM6">
        <v>1.6196330857142855</v>
      </c>
      <c r="AN6">
        <v>0.61216000000000004</v>
      </c>
      <c r="AO6">
        <v>9.019919999999999</v>
      </c>
      <c r="AP6">
        <v>3.9694090799999997</v>
      </c>
      <c r="AQ6">
        <v>14.32353</v>
      </c>
      <c r="AR6">
        <v>15.241824000000003</v>
      </c>
      <c r="AS6">
        <v>10.028788848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26.986058618146913</v>
      </c>
      <c r="BB6">
        <f t="shared" si="0"/>
        <v>860.71322979849936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2.9496415255048327</v>
      </c>
      <c r="L7">
        <v>460.92518623537399</v>
      </c>
      <c r="M7">
        <v>14.109417040358744</v>
      </c>
      <c r="N7">
        <v>36.243014930585879</v>
      </c>
      <c r="O7">
        <v>0</v>
      </c>
      <c r="P7">
        <v>34.283064143977853</v>
      </c>
      <c r="Q7">
        <v>6.6955933806146586</v>
      </c>
      <c r="R7">
        <v>13.005819002433087</v>
      </c>
      <c r="S7">
        <v>8.0954390386869868</v>
      </c>
      <c r="T7">
        <v>0</v>
      </c>
      <c r="U7">
        <v>53.526620267754225</v>
      </c>
      <c r="V7">
        <v>6.0027037974683539</v>
      </c>
      <c r="W7">
        <v>7.117689017341041</v>
      </c>
      <c r="X7">
        <v>45.256440211632302</v>
      </c>
      <c r="Y7">
        <v>0</v>
      </c>
      <c r="Z7">
        <v>2.0107058399999995</v>
      </c>
      <c r="AA7">
        <v>11.633856</v>
      </c>
      <c r="AB7">
        <v>12.121704815999999</v>
      </c>
      <c r="AC7">
        <v>8.9164694944000011</v>
      </c>
      <c r="AD7">
        <v>11.22633356</v>
      </c>
      <c r="AE7">
        <v>15.1671353808</v>
      </c>
      <c r="AF7">
        <v>9.0749999999999975</v>
      </c>
      <c r="AG7">
        <v>11.402651520000003</v>
      </c>
      <c r="AH7">
        <v>46.922145399999991</v>
      </c>
      <c r="AI7">
        <v>0.78111280000000005</v>
      </c>
      <c r="AJ7">
        <v>0</v>
      </c>
      <c r="AK7">
        <v>15.41628</v>
      </c>
      <c r="AL7">
        <v>0</v>
      </c>
      <c r="AM7">
        <v>1.6196330857142855</v>
      </c>
      <c r="AN7">
        <v>0.61216000000000004</v>
      </c>
      <c r="AO7">
        <v>9.019919999999999</v>
      </c>
      <c r="AP7">
        <v>3.9694090799999997</v>
      </c>
      <c r="AQ7">
        <v>14.32353</v>
      </c>
      <c r="AR7">
        <v>15.241824000000003</v>
      </c>
      <c r="AS7">
        <v>10.028788848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26.986058618146913</v>
      </c>
      <c r="BB7">
        <f t="shared" si="0"/>
        <v>860.71322979849936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2.9496415255048327</v>
      </c>
      <c r="L8">
        <v>460.92518623537399</v>
      </c>
      <c r="M8">
        <v>14.109417040358744</v>
      </c>
      <c r="N8">
        <v>36.243014930585879</v>
      </c>
      <c r="O8">
        <v>0</v>
      </c>
      <c r="P8">
        <v>34.283064143977853</v>
      </c>
      <c r="Q8">
        <v>6.6955933806146586</v>
      </c>
      <c r="R8">
        <v>13.005819002433087</v>
      </c>
      <c r="S8">
        <v>8.0954390386869868</v>
      </c>
      <c r="T8">
        <v>0</v>
      </c>
      <c r="U8">
        <v>53.526620267754225</v>
      </c>
      <c r="V8">
        <v>6.0027037974683539</v>
      </c>
      <c r="W8">
        <v>7.117689017341041</v>
      </c>
      <c r="X8">
        <v>45.256440211632302</v>
      </c>
      <c r="Y8">
        <v>0</v>
      </c>
      <c r="Z8">
        <v>2.0107058399999995</v>
      </c>
      <c r="AA8">
        <v>7.9982760000000006</v>
      </c>
      <c r="AB8">
        <v>12.121704815999999</v>
      </c>
      <c r="AC8">
        <v>8.9164694944000011</v>
      </c>
      <c r="AD8">
        <v>11.22633356</v>
      </c>
      <c r="AE8">
        <v>15.1671353808</v>
      </c>
      <c r="AF8">
        <v>9.0749999999999975</v>
      </c>
      <c r="AG8">
        <v>11.402651520000003</v>
      </c>
      <c r="AH8">
        <v>46.922145399999991</v>
      </c>
      <c r="AI8">
        <v>0.78111280000000005</v>
      </c>
      <c r="AJ8">
        <v>0</v>
      </c>
      <c r="AK8">
        <v>15.41628</v>
      </c>
      <c r="AL8">
        <v>0</v>
      </c>
      <c r="AM8">
        <v>0</v>
      </c>
      <c r="AN8">
        <v>0.61216000000000004</v>
      </c>
      <c r="AO8">
        <v>9.019919999999999</v>
      </c>
      <c r="AP8">
        <v>3.9694090799999997</v>
      </c>
      <c r="AQ8">
        <v>14.32353</v>
      </c>
      <c r="AR8">
        <v>15.241824000000003</v>
      </c>
      <c r="AS8">
        <v>10.028788848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26.826300101067545</v>
      </c>
      <c r="BB8">
        <f t="shared" si="0"/>
        <v>855.61777522986426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2.9496415255048327</v>
      </c>
      <c r="L9">
        <v>460.92518623537399</v>
      </c>
      <c r="M9">
        <v>14.109417040358744</v>
      </c>
      <c r="N9">
        <v>36.243014930585879</v>
      </c>
      <c r="O9">
        <v>0</v>
      </c>
      <c r="P9">
        <v>34.742237297395732</v>
      </c>
      <c r="Q9">
        <v>6.6955933806146586</v>
      </c>
      <c r="R9">
        <v>13.005819002433087</v>
      </c>
      <c r="S9">
        <v>8.0954390386869868</v>
      </c>
      <c r="T9">
        <v>0</v>
      </c>
      <c r="U9">
        <v>53.526620267754225</v>
      </c>
      <c r="V9">
        <v>6.0027037974683539</v>
      </c>
      <c r="W9">
        <v>7.117689017341041</v>
      </c>
      <c r="X9">
        <v>45.256440211632302</v>
      </c>
      <c r="Y9">
        <v>0</v>
      </c>
      <c r="Z9">
        <v>2.0107058399999995</v>
      </c>
      <c r="AA9">
        <v>7.9982760000000006</v>
      </c>
      <c r="AB9">
        <v>12.121704815999999</v>
      </c>
      <c r="AC9">
        <v>8.9164694944000011</v>
      </c>
      <c r="AD9">
        <v>11.22633356</v>
      </c>
      <c r="AE9">
        <v>15.1671353808</v>
      </c>
      <c r="AF9">
        <v>9.0749999999999975</v>
      </c>
      <c r="AG9">
        <v>11.402651520000003</v>
      </c>
      <c r="AH9">
        <v>46.922145399999991</v>
      </c>
      <c r="AI9">
        <v>0.78111280000000005</v>
      </c>
      <c r="AJ9">
        <v>0</v>
      </c>
      <c r="AK9">
        <v>15.41628</v>
      </c>
      <c r="AL9">
        <v>0</v>
      </c>
      <c r="AM9">
        <v>0</v>
      </c>
      <c r="AN9">
        <v>0.61216000000000004</v>
      </c>
      <c r="AO9">
        <v>9.019919999999999</v>
      </c>
      <c r="AP9">
        <v>3.9694090799999997</v>
      </c>
      <c r="AQ9">
        <v>14.226880000000001</v>
      </c>
      <c r="AR9">
        <v>14.225702400000003</v>
      </c>
      <c r="AS9">
        <v>9.4922692800000004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26.790120545331455</v>
      </c>
      <c r="BB9">
        <f t="shared" si="0"/>
        <v>854.46383677101835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2.9496415255048327</v>
      </c>
      <c r="L10">
        <v>460.92518623537399</v>
      </c>
      <c r="M10">
        <v>14.109417040358744</v>
      </c>
      <c r="N10">
        <v>36.243014930585879</v>
      </c>
      <c r="O10">
        <v>0</v>
      </c>
      <c r="P10">
        <v>34.742237297395732</v>
      </c>
      <c r="Q10">
        <v>6.6955933806146586</v>
      </c>
      <c r="R10">
        <v>13.005819002433087</v>
      </c>
      <c r="S10">
        <v>8.0954390386869868</v>
      </c>
      <c r="T10">
        <v>0</v>
      </c>
      <c r="U10">
        <v>53.526620267754225</v>
      </c>
      <c r="V10">
        <v>6.0027037974683539</v>
      </c>
      <c r="W10">
        <v>7.117689017341041</v>
      </c>
      <c r="X10">
        <v>45.256440211632302</v>
      </c>
      <c r="Y10">
        <v>0</v>
      </c>
      <c r="Z10">
        <v>2.0107058399999995</v>
      </c>
      <c r="AA10">
        <v>7.9982760000000006</v>
      </c>
      <c r="AB10">
        <v>12.121704815999999</v>
      </c>
      <c r="AC10">
        <v>8.9164694944000011</v>
      </c>
      <c r="AD10">
        <v>11.22633356</v>
      </c>
      <c r="AE10">
        <v>15.1671353808</v>
      </c>
      <c r="AF10">
        <v>9.0749999999999975</v>
      </c>
      <c r="AG10">
        <v>11.402651520000003</v>
      </c>
      <c r="AH10">
        <v>46.922145399999991</v>
      </c>
      <c r="AI10">
        <v>0.78111280000000005</v>
      </c>
      <c r="AJ10">
        <v>0</v>
      </c>
      <c r="AK10">
        <v>15.41628</v>
      </c>
      <c r="AL10">
        <v>0</v>
      </c>
      <c r="AM10">
        <v>0</v>
      </c>
      <c r="AN10">
        <v>0.61216000000000004</v>
      </c>
      <c r="AO10">
        <v>9.019919999999999</v>
      </c>
      <c r="AP10">
        <v>3.9694090799999997</v>
      </c>
      <c r="AQ10">
        <v>14.226880000000001</v>
      </c>
      <c r="AR10">
        <v>14.225702400000003</v>
      </c>
      <c r="AS10">
        <v>9.4922692800000004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26.790120545331455</v>
      </c>
      <c r="BB10">
        <f t="shared" si="0"/>
        <v>854.46383677101835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2.9496779193205946</v>
      </c>
      <c r="L11">
        <v>460.93283502081744</v>
      </c>
      <c r="M11">
        <v>14.109417040358744</v>
      </c>
      <c r="N11">
        <v>36.243014930585879</v>
      </c>
      <c r="O11">
        <v>0</v>
      </c>
      <c r="P11">
        <v>34.290213178294572</v>
      </c>
      <c r="Q11">
        <v>6.6955933806146586</v>
      </c>
      <c r="R11">
        <v>13.005819002433087</v>
      </c>
      <c r="S11">
        <v>8.0954390386869868</v>
      </c>
      <c r="T11">
        <v>0</v>
      </c>
      <c r="U11">
        <v>53.526620267754225</v>
      </c>
      <c r="V11">
        <v>6.0027037974683539</v>
      </c>
      <c r="W11">
        <v>7.117689017341041</v>
      </c>
      <c r="X11">
        <v>45.256440211632302</v>
      </c>
      <c r="Y11">
        <v>0</v>
      </c>
      <c r="Z11">
        <v>2.0107058399999995</v>
      </c>
      <c r="AA11">
        <v>7.9982760000000006</v>
      </c>
      <c r="AB11">
        <v>12.121704815999999</v>
      </c>
      <c r="AC11">
        <v>8.9164694944000011</v>
      </c>
      <c r="AD11">
        <v>11.22633356</v>
      </c>
      <c r="AE11">
        <v>15.1671353808</v>
      </c>
      <c r="AF11">
        <v>9.0749999999999975</v>
      </c>
      <c r="AG11">
        <v>11.402651520000003</v>
      </c>
      <c r="AH11">
        <v>46.922145399999991</v>
      </c>
      <c r="AI11">
        <v>0.78111280000000005</v>
      </c>
      <c r="AJ11">
        <v>0</v>
      </c>
      <c r="AK11">
        <v>15.41628</v>
      </c>
      <c r="AL11">
        <v>0</v>
      </c>
      <c r="AM11">
        <v>0</v>
      </c>
      <c r="AN11">
        <v>0.61216000000000004</v>
      </c>
      <c r="AO11">
        <v>9.019919999999999</v>
      </c>
      <c r="AP11">
        <v>3.9694090799999997</v>
      </c>
      <c r="AQ11">
        <v>13.627649999999997</v>
      </c>
      <c r="AR11">
        <v>14.225702400000003</v>
      </c>
      <c r="AS11">
        <v>9.4922692800000004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26.758396014318649</v>
      </c>
      <c r="BB11">
        <f t="shared" si="0"/>
        <v>853.45199236218923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2.9496779193205946</v>
      </c>
      <c r="L12">
        <v>460.93283502081744</v>
      </c>
      <c r="M12">
        <v>14.109417040358744</v>
      </c>
      <c r="N12">
        <v>36.243014930585879</v>
      </c>
      <c r="O12">
        <v>0</v>
      </c>
      <c r="P12">
        <v>34.290213178294572</v>
      </c>
      <c r="Q12">
        <v>6.6955933806146586</v>
      </c>
      <c r="R12">
        <v>13.005819002433087</v>
      </c>
      <c r="S12">
        <v>8.0954390386869868</v>
      </c>
      <c r="T12">
        <v>0</v>
      </c>
      <c r="U12">
        <v>53.526620267754225</v>
      </c>
      <c r="V12">
        <v>6.0027037974683539</v>
      </c>
      <c r="W12">
        <v>7.117689017341041</v>
      </c>
      <c r="X12">
        <v>45.256440211632302</v>
      </c>
      <c r="Y12">
        <v>0</v>
      </c>
      <c r="Z12">
        <v>2.0107058399999995</v>
      </c>
      <c r="AA12">
        <v>7.9982760000000006</v>
      </c>
      <c r="AB12">
        <v>12.121704815999999</v>
      </c>
      <c r="AC12">
        <v>8.9164694944000011</v>
      </c>
      <c r="AD12">
        <v>11.22633356</v>
      </c>
      <c r="AE12">
        <v>15.1671353808</v>
      </c>
      <c r="AF12">
        <v>3.3879999999999995</v>
      </c>
      <c r="AG12">
        <v>11.402651520000003</v>
      </c>
      <c r="AH12">
        <v>46.922145399999991</v>
      </c>
      <c r="AI12">
        <v>0.78111280000000005</v>
      </c>
      <c r="AJ12">
        <v>0</v>
      </c>
      <c r="AK12">
        <v>15.41628</v>
      </c>
      <c r="AL12">
        <v>0</v>
      </c>
      <c r="AM12">
        <v>0</v>
      </c>
      <c r="AN12">
        <v>0.61216000000000004</v>
      </c>
      <c r="AO12">
        <v>9.019919999999999</v>
      </c>
      <c r="AP12">
        <v>3.9694090799999997</v>
      </c>
      <c r="AQ12">
        <v>13.627649999999997</v>
      </c>
      <c r="AR12">
        <v>14.225702400000003</v>
      </c>
      <c r="AS12">
        <v>9.4922692800000004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26.585511128416016</v>
      </c>
      <c r="BB12">
        <f t="shared" si="0"/>
        <v>847.93787724809192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2.9496789726775954</v>
      </c>
      <c r="L13">
        <v>380.00417816384959</v>
      </c>
      <c r="M13">
        <v>14.109417040358744</v>
      </c>
      <c r="N13">
        <v>36.243014930585879</v>
      </c>
      <c r="O13">
        <v>0</v>
      </c>
      <c r="P13">
        <v>34.283064143977853</v>
      </c>
      <c r="Q13">
        <v>6.6955933806146586</v>
      </c>
      <c r="R13">
        <v>13.005819002433087</v>
      </c>
      <c r="S13">
        <v>8.0954390386869868</v>
      </c>
      <c r="T13">
        <v>0</v>
      </c>
      <c r="U13">
        <v>53.526620267754225</v>
      </c>
      <c r="V13">
        <v>6.0027037974683539</v>
      </c>
      <c r="W13">
        <v>7.117689017341041</v>
      </c>
      <c r="X13">
        <v>45.256440211632302</v>
      </c>
      <c r="Y13">
        <v>0</v>
      </c>
      <c r="Z13">
        <v>2.0107058399999995</v>
      </c>
      <c r="AA13">
        <v>7.9982760000000006</v>
      </c>
      <c r="AB13">
        <v>12.121704815999999</v>
      </c>
      <c r="AC13">
        <v>5.9383226239999987</v>
      </c>
      <c r="AD13">
        <v>11.22633356</v>
      </c>
      <c r="AE13">
        <v>15.1671353808</v>
      </c>
      <c r="AF13">
        <v>2.7224999999999993</v>
      </c>
      <c r="AG13">
        <v>11.402651520000003</v>
      </c>
      <c r="AH13">
        <v>46.922145399999991</v>
      </c>
      <c r="AI13">
        <v>0.78111280000000005</v>
      </c>
      <c r="AJ13">
        <v>0</v>
      </c>
      <c r="AK13">
        <v>15.41628</v>
      </c>
      <c r="AL13">
        <v>0</v>
      </c>
      <c r="AM13">
        <v>0</v>
      </c>
      <c r="AN13">
        <v>0.59302999999999995</v>
      </c>
      <c r="AO13">
        <v>9.019919999999999</v>
      </c>
      <c r="AP13">
        <v>3.9694090799999997</v>
      </c>
      <c r="AQ13">
        <v>13.627649999999997</v>
      </c>
      <c r="AR13">
        <v>14.225702400000003</v>
      </c>
      <c r="AS13">
        <v>9.4922692800000004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24.013714367068957</v>
      </c>
      <c r="BB13">
        <f t="shared" si="0"/>
        <v>765.91109230111124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2.9496789726775954</v>
      </c>
      <c r="L14">
        <v>360.00474111579933</v>
      </c>
      <c r="M14">
        <v>14.109417040358744</v>
      </c>
      <c r="N14">
        <v>36.243014930585879</v>
      </c>
      <c r="O14">
        <v>0</v>
      </c>
      <c r="P14">
        <v>34.283064143977853</v>
      </c>
      <c r="Q14">
        <v>6.6955933806146586</v>
      </c>
      <c r="R14">
        <v>13.005819002433087</v>
      </c>
      <c r="S14">
        <v>8.0954390386869868</v>
      </c>
      <c r="T14">
        <v>0</v>
      </c>
      <c r="U14">
        <v>53.526620267754225</v>
      </c>
      <c r="V14">
        <v>6.0027037974683539</v>
      </c>
      <c r="W14">
        <v>7.117689017341041</v>
      </c>
      <c r="X14">
        <v>45.256440211632302</v>
      </c>
      <c r="Y14">
        <v>0</v>
      </c>
      <c r="Z14">
        <v>2.0107058399999995</v>
      </c>
      <c r="AA14">
        <v>7.9982760000000006</v>
      </c>
      <c r="AB14">
        <v>12.121704815999999</v>
      </c>
      <c r="AC14">
        <v>5.9383226239999987</v>
      </c>
      <c r="AD14">
        <v>11.22633356</v>
      </c>
      <c r="AE14">
        <v>15.1671353808</v>
      </c>
      <c r="AF14">
        <v>2.7224999999999993</v>
      </c>
      <c r="AG14">
        <v>11.402651520000003</v>
      </c>
      <c r="AH14">
        <v>46.922145399999991</v>
      </c>
      <c r="AI14">
        <v>0.78111280000000005</v>
      </c>
      <c r="AJ14">
        <v>0</v>
      </c>
      <c r="AK14">
        <v>15.41628</v>
      </c>
      <c r="AL14">
        <v>0</v>
      </c>
      <c r="AM14">
        <v>0</v>
      </c>
      <c r="AN14">
        <v>0.59302999999999995</v>
      </c>
      <c r="AO14">
        <v>9.019919999999999</v>
      </c>
      <c r="AP14">
        <v>3.9694090799999997</v>
      </c>
      <c r="AQ14">
        <v>9.0850999999999988</v>
      </c>
      <c r="AR14">
        <v>14.225702400000003</v>
      </c>
      <c r="AS14">
        <v>9.4922692800000004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23.267637960369441</v>
      </c>
      <c r="BB14">
        <f t="shared" si="0"/>
        <v>742.11518165976054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2.9496789726775954</v>
      </c>
      <c r="L15">
        <v>340.0034167006479</v>
      </c>
      <c r="M15">
        <v>14.109417040358744</v>
      </c>
      <c r="N15">
        <v>36.243014930585879</v>
      </c>
      <c r="O15">
        <v>0</v>
      </c>
      <c r="P15">
        <v>38.199801192842948</v>
      </c>
      <c r="Q15">
        <v>6.6942591986455984</v>
      </c>
      <c r="R15">
        <v>13.008225724739654</v>
      </c>
      <c r="S15">
        <v>8.0951340909090916</v>
      </c>
      <c r="T15">
        <v>0</v>
      </c>
      <c r="U15">
        <v>53.526620267754225</v>
      </c>
      <c r="V15">
        <v>6.0027037974683539</v>
      </c>
      <c r="W15">
        <v>7.117689017341041</v>
      </c>
      <c r="X15">
        <v>45.256440211632302</v>
      </c>
      <c r="Y15">
        <v>0</v>
      </c>
      <c r="Z15">
        <v>2.0107058399999995</v>
      </c>
      <c r="AA15">
        <v>7.9982760000000006</v>
      </c>
      <c r="AB15">
        <v>12.121704815999999</v>
      </c>
      <c r="AC15">
        <v>5.9383226239999987</v>
      </c>
      <c r="AD15">
        <v>11.22633356</v>
      </c>
      <c r="AE15">
        <v>15.1671353808</v>
      </c>
      <c r="AF15">
        <v>2.7224999999999993</v>
      </c>
      <c r="AG15">
        <v>11.402651520000003</v>
      </c>
      <c r="AH15">
        <v>46.922145399999991</v>
      </c>
      <c r="AI15">
        <v>4.2961203999999995</v>
      </c>
      <c r="AJ15">
        <v>0</v>
      </c>
      <c r="AK15">
        <v>15.41628</v>
      </c>
      <c r="AL15">
        <v>0</v>
      </c>
      <c r="AM15">
        <v>0</v>
      </c>
      <c r="AN15">
        <v>0.59302999999999995</v>
      </c>
      <c r="AO15">
        <v>9.019919999999999</v>
      </c>
      <c r="AP15">
        <v>3.5370971999999998</v>
      </c>
      <c r="AQ15">
        <v>9.0850999999999988</v>
      </c>
      <c r="AR15">
        <v>14.225702400000003</v>
      </c>
      <c r="AS15">
        <v>9.4922692800000004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22.872404013955482</v>
      </c>
      <c r="BB15">
        <f t="shared" si="0"/>
        <v>729.50929155244762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2.9496855023897162</v>
      </c>
      <c r="L16">
        <v>320.00310167439983</v>
      </c>
      <c r="M16">
        <v>14.109417040358744</v>
      </c>
      <c r="N16">
        <v>36.243014930585879</v>
      </c>
      <c r="O16">
        <v>0</v>
      </c>
      <c r="P16">
        <v>38.199801192842948</v>
      </c>
      <c r="Q16">
        <v>6.6942591986455984</v>
      </c>
      <c r="R16">
        <v>13.008225724739654</v>
      </c>
      <c r="S16">
        <v>8.0951340909090916</v>
      </c>
      <c r="T16">
        <v>0</v>
      </c>
      <c r="U16">
        <v>53.526620267754225</v>
      </c>
      <c r="V16">
        <v>6.0027037974683539</v>
      </c>
      <c r="W16">
        <v>7.117689017341041</v>
      </c>
      <c r="X16">
        <v>45.256440211632302</v>
      </c>
      <c r="Y16">
        <v>0</v>
      </c>
      <c r="Z16">
        <v>2.0107058399999995</v>
      </c>
      <c r="AA16">
        <v>7.9982760000000006</v>
      </c>
      <c r="AB16">
        <v>12.121704815999999</v>
      </c>
      <c r="AC16">
        <v>5.9383226239999987</v>
      </c>
      <c r="AD16">
        <v>11.22633356</v>
      </c>
      <c r="AE16">
        <v>15.1671353808</v>
      </c>
      <c r="AF16">
        <v>2.7224999999999993</v>
      </c>
      <c r="AG16">
        <v>11.402651520000003</v>
      </c>
      <c r="AH16">
        <v>46.922145399999991</v>
      </c>
      <c r="AI16">
        <v>4.2961203999999995</v>
      </c>
      <c r="AJ16">
        <v>0</v>
      </c>
      <c r="AK16">
        <v>15.41628</v>
      </c>
      <c r="AL16">
        <v>0</v>
      </c>
      <c r="AM16">
        <v>0</v>
      </c>
      <c r="AN16">
        <v>0.59302999999999995</v>
      </c>
      <c r="AO16">
        <v>9.019919999999999</v>
      </c>
      <c r="AP16">
        <v>3.5370971999999998</v>
      </c>
      <c r="AQ16">
        <v>5.1417799999999989</v>
      </c>
      <c r="AR16">
        <v>6.0967295999999997</v>
      </c>
      <c r="AS16">
        <v>8.2541472000000002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21.859758158272449</v>
      </c>
      <c r="BB16">
        <f t="shared" si="0"/>
        <v>697.21121403159486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2.9496855023897162</v>
      </c>
      <c r="L17">
        <v>299.99922829581993</v>
      </c>
      <c r="M17">
        <v>14.109417040358744</v>
      </c>
      <c r="N17">
        <v>36.243014930585879</v>
      </c>
      <c r="O17">
        <v>0</v>
      </c>
      <c r="P17">
        <v>38.199801192842948</v>
      </c>
      <c r="Q17">
        <v>6.6942591986455984</v>
      </c>
      <c r="R17">
        <v>13.008225724739654</v>
      </c>
      <c r="S17">
        <v>8.0951340909090916</v>
      </c>
      <c r="T17">
        <v>0</v>
      </c>
      <c r="U17">
        <v>53.526620267754225</v>
      </c>
      <c r="V17">
        <v>6.0027037974683539</v>
      </c>
      <c r="W17">
        <v>7.117689017341041</v>
      </c>
      <c r="X17">
        <v>45.256440211632302</v>
      </c>
      <c r="Y17">
        <v>0</v>
      </c>
      <c r="Z17">
        <v>2.0107058399999995</v>
      </c>
      <c r="AA17">
        <v>7.9982760000000006</v>
      </c>
      <c r="AB17">
        <v>12.121704815999999</v>
      </c>
      <c r="AC17">
        <v>5.9383226239999987</v>
      </c>
      <c r="AD17">
        <v>11.22633356</v>
      </c>
      <c r="AE17">
        <v>15.1671353808</v>
      </c>
      <c r="AF17">
        <v>2.7224999999999993</v>
      </c>
      <c r="AG17">
        <v>11.402651520000003</v>
      </c>
      <c r="AH17">
        <v>46.922145399999991</v>
      </c>
      <c r="AI17">
        <v>0.78111280000000005</v>
      </c>
      <c r="AJ17">
        <v>0</v>
      </c>
      <c r="AK17">
        <v>15.41628</v>
      </c>
      <c r="AL17">
        <v>0</v>
      </c>
      <c r="AM17">
        <v>0</v>
      </c>
      <c r="AN17">
        <v>0.59302999999999995</v>
      </c>
      <c r="AO17">
        <v>9.019919999999999</v>
      </c>
      <c r="AP17">
        <v>3.5370971999999998</v>
      </c>
      <c r="AQ17">
        <v>4.5425499999999994</v>
      </c>
      <c r="AR17">
        <v>1.3548288000000002</v>
      </c>
      <c r="AS17">
        <v>8.2541472000000002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20.982413616128667</v>
      </c>
      <c r="BB17">
        <f t="shared" si="0"/>
        <v>669.22854679515854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2.9496855023897162</v>
      </c>
      <c r="L18">
        <v>285.00255822804081</v>
      </c>
      <c r="M18">
        <v>14.109417040358744</v>
      </c>
      <c r="N18">
        <v>36.243014930585879</v>
      </c>
      <c r="O18">
        <v>0</v>
      </c>
      <c r="P18">
        <v>38.199801192842948</v>
      </c>
      <c r="Q18">
        <v>6.6942591986455984</v>
      </c>
      <c r="R18">
        <v>13.008225724739654</v>
      </c>
      <c r="S18">
        <v>8.0951340909090916</v>
      </c>
      <c r="T18">
        <v>0</v>
      </c>
      <c r="U18">
        <v>53.526620267754225</v>
      </c>
      <c r="V18">
        <v>6.0027037974683539</v>
      </c>
      <c r="W18">
        <v>7.117689017341041</v>
      </c>
      <c r="X18">
        <v>45.256440211632302</v>
      </c>
      <c r="Y18">
        <v>0</v>
      </c>
      <c r="Z18">
        <v>2.0107058399999995</v>
      </c>
      <c r="AA18">
        <v>7.9982760000000006</v>
      </c>
      <c r="AB18">
        <v>12.121704815999999</v>
      </c>
      <c r="AC18">
        <v>5.9383226239999987</v>
      </c>
      <c r="AD18">
        <v>11.22633356</v>
      </c>
      <c r="AE18">
        <v>15.1671353808</v>
      </c>
      <c r="AF18">
        <v>2.7224999999999993</v>
      </c>
      <c r="AG18">
        <v>11.402651520000003</v>
      </c>
      <c r="AH18">
        <v>46.922145399999991</v>
      </c>
      <c r="AI18">
        <v>0.78111280000000005</v>
      </c>
      <c r="AJ18">
        <v>0</v>
      </c>
      <c r="AK18">
        <v>15.41628</v>
      </c>
      <c r="AL18">
        <v>0</v>
      </c>
      <c r="AM18">
        <v>0</v>
      </c>
      <c r="AN18">
        <v>0.59302999999999995</v>
      </c>
      <c r="AO18">
        <v>9.019919999999999</v>
      </c>
      <c r="AP18">
        <v>3.5370971999999998</v>
      </c>
      <c r="AQ18">
        <v>0</v>
      </c>
      <c r="AR18">
        <v>1.3548288000000002</v>
      </c>
      <c r="AS18">
        <v>8.2541472000000002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20.388421326068269</v>
      </c>
      <c r="BB18">
        <f t="shared" si="0"/>
        <v>650.28331901743979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2.9496855023897162</v>
      </c>
      <c r="L19">
        <v>265.00251484140892</v>
      </c>
      <c r="M19">
        <v>14.109417040358744</v>
      </c>
      <c r="N19">
        <v>36.243014930585879</v>
      </c>
      <c r="O19">
        <v>0</v>
      </c>
      <c r="P19">
        <v>38.199801192842948</v>
      </c>
      <c r="Q19">
        <v>6.6942591986455984</v>
      </c>
      <c r="R19">
        <v>13.008225724739654</v>
      </c>
      <c r="S19">
        <v>8.0951340909090916</v>
      </c>
      <c r="T19">
        <v>0</v>
      </c>
      <c r="U19">
        <v>53.526620267754225</v>
      </c>
      <c r="V19">
        <v>6.0027037974683539</v>
      </c>
      <c r="W19">
        <v>7.117689017341041</v>
      </c>
      <c r="X19">
        <v>45.256440211632302</v>
      </c>
      <c r="Y19">
        <v>0</v>
      </c>
      <c r="Z19">
        <v>2.0107058399999995</v>
      </c>
      <c r="AA19">
        <v>7.9982760000000006</v>
      </c>
      <c r="AB19">
        <v>12.121704815999999</v>
      </c>
      <c r="AC19">
        <v>5.9383226239999987</v>
      </c>
      <c r="AD19">
        <v>11.22633356</v>
      </c>
      <c r="AE19">
        <v>15.1671353808</v>
      </c>
      <c r="AF19">
        <v>2.7224999999999993</v>
      </c>
      <c r="AG19">
        <v>11.402651520000003</v>
      </c>
      <c r="AH19">
        <v>46.922145399999991</v>
      </c>
      <c r="AI19">
        <v>0.78111280000000005</v>
      </c>
      <c r="AJ19">
        <v>0</v>
      </c>
      <c r="AK19">
        <v>15.41628</v>
      </c>
      <c r="AL19">
        <v>0</v>
      </c>
      <c r="AM19">
        <v>0</v>
      </c>
      <c r="AN19">
        <v>0.59302999999999995</v>
      </c>
      <c r="AO19">
        <v>9.019919999999999</v>
      </c>
      <c r="AP19">
        <v>3.5370971999999998</v>
      </c>
      <c r="AQ19">
        <v>0</v>
      </c>
      <c r="AR19">
        <v>1.3548288000000002</v>
      </c>
      <c r="AS19">
        <v>8.2541472000000002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19.780420007114557</v>
      </c>
      <c r="BB19">
        <f t="shared" si="0"/>
        <v>630.89127694976162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254.00378867606821</v>
      </c>
      <c r="M20">
        <v>14.109417040358744</v>
      </c>
      <c r="N20">
        <v>36.243014930585879</v>
      </c>
      <c r="O20">
        <v>0</v>
      </c>
      <c r="P20">
        <v>38.199801192842948</v>
      </c>
      <c r="Q20">
        <v>6.6942591986455984</v>
      </c>
      <c r="R20">
        <v>13.008225724739654</v>
      </c>
      <c r="S20">
        <v>8.0951340909090916</v>
      </c>
      <c r="T20">
        <v>0</v>
      </c>
      <c r="U20">
        <v>53.526620267754225</v>
      </c>
      <c r="V20">
        <v>6.0027037974683539</v>
      </c>
      <c r="W20">
        <v>7.117689017341041</v>
      </c>
      <c r="X20">
        <v>45.256440211632302</v>
      </c>
      <c r="Y20">
        <v>0</v>
      </c>
      <c r="Z20">
        <v>4.0214116799999999</v>
      </c>
      <c r="AA20">
        <v>7.9982760000000006</v>
      </c>
      <c r="AB20">
        <v>12.121704815999999</v>
      </c>
      <c r="AC20">
        <v>5.9383226239999987</v>
      </c>
      <c r="AD20">
        <v>11.22633356</v>
      </c>
      <c r="AE20">
        <v>15.1671353808</v>
      </c>
      <c r="AF20">
        <v>2.7224999999999993</v>
      </c>
      <c r="AG20">
        <v>11.402651520000003</v>
      </c>
      <c r="AH20">
        <v>46.922145399999991</v>
      </c>
      <c r="AI20">
        <v>4.2961203999999995</v>
      </c>
      <c r="AJ20">
        <v>0</v>
      </c>
      <c r="AK20">
        <v>15.41628</v>
      </c>
      <c r="AL20">
        <v>0</v>
      </c>
      <c r="AM20">
        <v>0</v>
      </c>
      <c r="AN20">
        <v>0.59302999999999995</v>
      </c>
      <c r="AO20">
        <v>9.019919999999999</v>
      </c>
      <c r="AP20">
        <v>3.5370971999999998</v>
      </c>
      <c r="AQ20">
        <v>0</v>
      </c>
      <c r="AR20">
        <v>8.1289727999999997</v>
      </c>
      <c r="AS20">
        <v>8.2541472000000002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19.7303038648149</v>
      </c>
      <c r="BB20">
        <f t="shared" si="0"/>
        <v>629.29283886433086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254.00450265777803</v>
      </c>
      <c r="M21">
        <v>14.109417040358744</v>
      </c>
      <c r="N21">
        <v>36.243014930585879</v>
      </c>
      <c r="O21">
        <v>0</v>
      </c>
      <c r="P21">
        <v>38.199801192842948</v>
      </c>
      <c r="Q21">
        <v>6.6942591986455984</v>
      </c>
      <c r="R21">
        <v>13.008225724739654</v>
      </c>
      <c r="S21">
        <v>8.0951340909090916</v>
      </c>
      <c r="T21">
        <v>0</v>
      </c>
      <c r="U21">
        <v>53.526620267754225</v>
      </c>
      <c r="V21">
        <v>6.0027037974683539</v>
      </c>
      <c r="W21">
        <v>7.117689017341041</v>
      </c>
      <c r="X21">
        <v>45.256440211632302</v>
      </c>
      <c r="Y21">
        <v>0</v>
      </c>
      <c r="Z21">
        <v>4.0214116799999999</v>
      </c>
      <c r="AA21">
        <v>7.9982760000000006</v>
      </c>
      <c r="AB21">
        <v>12.121704815999999</v>
      </c>
      <c r="AC21">
        <v>5.9383226239999987</v>
      </c>
      <c r="AD21">
        <v>11.22633356</v>
      </c>
      <c r="AE21">
        <v>15.1671353808</v>
      </c>
      <c r="AF21">
        <v>2.7224999999999993</v>
      </c>
      <c r="AG21">
        <v>11.402651520000003</v>
      </c>
      <c r="AH21">
        <v>46.922145399999991</v>
      </c>
      <c r="AI21">
        <v>4.2961203999999995</v>
      </c>
      <c r="AJ21">
        <v>0</v>
      </c>
      <c r="AK21">
        <v>15.41628</v>
      </c>
      <c r="AL21">
        <v>0</v>
      </c>
      <c r="AM21">
        <v>0</v>
      </c>
      <c r="AN21">
        <v>0.59302999999999995</v>
      </c>
      <c r="AO21">
        <v>9.019919999999999</v>
      </c>
      <c r="AP21">
        <v>3.5370971999999998</v>
      </c>
      <c r="AQ21">
        <v>0</v>
      </c>
      <c r="AR21">
        <v>14.225702400000003</v>
      </c>
      <c r="AS21">
        <v>9.4922692800000004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19.953305048658834</v>
      </c>
      <c r="BB21">
        <f t="shared" si="0"/>
        <v>636.40540334219668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254.00350378197683</v>
      </c>
      <c r="M22">
        <v>14.109417040358744</v>
      </c>
      <c r="N22">
        <v>36.243014930585879</v>
      </c>
      <c r="O22">
        <v>0</v>
      </c>
      <c r="P22">
        <v>38.199801192842948</v>
      </c>
      <c r="Q22">
        <v>6.6942591986455984</v>
      </c>
      <c r="R22">
        <v>13.008225724739654</v>
      </c>
      <c r="S22">
        <v>8.0951340909090916</v>
      </c>
      <c r="T22">
        <v>0</v>
      </c>
      <c r="U22">
        <v>53.526620267754225</v>
      </c>
      <c r="V22">
        <v>6.0027037974683539</v>
      </c>
      <c r="W22">
        <v>7.117689017341041</v>
      </c>
      <c r="X22">
        <v>45.256440211632302</v>
      </c>
      <c r="Y22">
        <v>0</v>
      </c>
      <c r="Z22">
        <v>4.0214116799999999</v>
      </c>
      <c r="AA22">
        <v>7.9982760000000006</v>
      </c>
      <c r="AB22">
        <v>12.121704815999999</v>
      </c>
      <c r="AC22">
        <v>5.9383226239999987</v>
      </c>
      <c r="AD22">
        <v>11.22633356</v>
      </c>
      <c r="AE22">
        <v>15.1671353808</v>
      </c>
      <c r="AF22">
        <v>2.7224999999999993</v>
      </c>
      <c r="AG22">
        <v>11.402651520000003</v>
      </c>
      <c r="AH22">
        <v>46.922145399999991</v>
      </c>
      <c r="AI22">
        <v>4.2961203999999995</v>
      </c>
      <c r="AJ22">
        <v>0</v>
      </c>
      <c r="AK22">
        <v>15.41628</v>
      </c>
      <c r="AL22">
        <v>0</v>
      </c>
      <c r="AM22">
        <v>0</v>
      </c>
      <c r="AN22">
        <v>0.59302999999999995</v>
      </c>
      <c r="AO22">
        <v>9.019919999999999</v>
      </c>
      <c r="AP22">
        <v>3.5370971999999998</v>
      </c>
      <c r="AQ22">
        <v>0</v>
      </c>
      <c r="AR22">
        <v>14.225702400000003</v>
      </c>
      <c r="AS22">
        <v>9.4922692800000004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19.953274682834504</v>
      </c>
      <c r="BB22">
        <f t="shared" si="0"/>
        <v>636.40443483221998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254.00137026500971</v>
      </c>
      <c r="M23">
        <v>14.109417040358744</v>
      </c>
      <c r="N23">
        <v>36.243014930585879</v>
      </c>
      <c r="O23">
        <v>0</v>
      </c>
      <c r="P23">
        <v>38.199801192842948</v>
      </c>
      <c r="Q23">
        <v>6.6942591986455984</v>
      </c>
      <c r="R23">
        <v>13.008225724739654</v>
      </c>
      <c r="S23">
        <v>8.0951340909090916</v>
      </c>
      <c r="T23">
        <v>0</v>
      </c>
      <c r="U23">
        <v>53.526620267754225</v>
      </c>
      <c r="V23">
        <v>6.0027037974683539</v>
      </c>
      <c r="W23">
        <v>7.117689017341041</v>
      </c>
      <c r="X23">
        <v>45.256440211632302</v>
      </c>
      <c r="Y23">
        <v>0</v>
      </c>
      <c r="Z23">
        <v>4.0214116799999999</v>
      </c>
      <c r="AA23">
        <v>7.9982760000000006</v>
      </c>
      <c r="AB23">
        <v>8.0811365439999996</v>
      </c>
      <c r="AC23">
        <v>5.9383226239999987</v>
      </c>
      <c r="AD23">
        <v>11.22633356</v>
      </c>
      <c r="AE23">
        <v>15.1671353808</v>
      </c>
      <c r="AF23">
        <v>2.7224999999999993</v>
      </c>
      <c r="AG23">
        <v>11.402651520000003</v>
      </c>
      <c r="AH23">
        <v>46.922145399999991</v>
      </c>
      <c r="AI23">
        <v>0.78111280000000005</v>
      </c>
      <c r="AJ23">
        <v>0</v>
      </c>
      <c r="AK23">
        <v>15.41628</v>
      </c>
      <c r="AL23">
        <v>0</v>
      </c>
      <c r="AM23">
        <v>0</v>
      </c>
      <c r="AN23">
        <v>0.59302999999999995</v>
      </c>
      <c r="AO23">
        <v>9.019919999999999</v>
      </c>
      <c r="AP23">
        <v>3.5370971999999998</v>
      </c>
      <c r="AQ23">
        <v>0</v>
      </c>
      <c r="AR23">
        <v>14.225702400000003</v>
      </c>
      <c r="AS23">
        <v>9.4922692800000004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19.723520015518645</v>
      </c>
      <c r="BB23">
        <f t="shared" si="0"/>
        <v>629.0764801105687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2.9496415255048327</v>
      </c>
      <c r="L24">
        <v>299.9986558362163</v>
      </c>
      <c r="M24">
        <v>14.109417040358744</v>
      </c>
      <c r="N24">
        <v>36.243014930585879</v>
      </c>
      <c r="O24">
        <v>0</v>
      </c>
      <c r="P24">
        <v>38.199801192842948</v>
      </c>
      <c r="Q24">
        <v>6.6955933806146586</v>
      </c>
      <c r="R24">
        <v>13.005819002433087</v>
      </c>
      <c r="S24">
        <v>8.0954390386869868</v>
      </c>
      <c r="T24">
        <v>0</v>
      </c>
      <c r="U24">
        <v>53.526620267754225</v>
      </c>
      <c r="V24">
        <v>6.0027037974683539</v>
      </c>
      <c r="W24">
        <v>7.117689017341041</v>
      </c>
      <c r="X24">
        <v>45.256440211632302</v>
      </c>
      <c r="Y24">
        <v>0</v>
      </c>
      <c r="Z24">
        <v>4.0214116799999999</v>
      </c>
      <c r="AA24">
        <v>7.9982760000000006</v>
      </c>
      <c r="AB24">
        <v>8.0811365439999996</v>
      </c>
      <c r="AC24">
        <v>5.9383226239999987</v>
      </c>
      <c r="AD24">
        <v>11.22633356</v>
      </c>
      <c r="AE24">
        <v>15.1671353808</v>
      </c>
      <c r="AF24">
        <v>2.7224999999999993</v>
      </c>
      <c r="AG24">
        <v>11.402651520000003</v>
      </c>
      <c r="AH24">
        <v>46.922145399999991</v>
      </c>
      <c r="AI24">
        <v>0.78111280000000005</v>
      </c>
      <c r="AJ24">
        <v>0</v>
      </c>
      <c r="AK24">
        <v>15.41628</v>
      </c>
      <c r="AL24">
        <v>0</v>
      </c>
      <c r="AM24">
        <v>0</v>
      </c>
      <c r="AN24">
        <v>0.59302999999999995</v>
      </c>
      <c r="AO24">
        <v>9.019919999999999</v>
      </c>
      <c r="AP24">
        <v>3.5370971999999998</v>
      </c>
      <c r="AQ24">
        <v>0</v>
      </c>
      <c r="AR24">
        <v>14.225702400000003</v>
      </c>
      <c r="AS24">
        <v>9.4922692800000004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21.211483351040485</v>
      </c>
      <c r="BB24">
        <f t="shared" si="0"/>
        <v>676.53467627919872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2.9496415255048327</v>
      </c>
      <c r="L25">
        <v>446.89288182391658</v>
      </c>
      <c r="M25">
        <v>14.109417040358744</v>
      </c>
      <c r="N25">
        <v>36.243014930585879</v>
      </c>
      <c r="O25">
        <v>0</v>
      </c>
      <c r="P25">
        <v>38.199801192842948</v>
      </c>
      <c r="Q25">
        <v>6.6955933806146586</v>
      </c>
      <c r="R25">
        <v>13.005819002433087</v>
      </c>
      <c r="S25">
        <v>8.0954390386869868</v>
      </c>
      <c r="T25">
        <v>0</v>
      </c>
      <c r="U25">
        <v>53.526620267754225</v>
      </c>
      <c r="V25">
        <v>6.0027037974683539</v>
      </c>
      <c r="W25">
        <v>7.117689017341041</v>
      </c>
      <c r="X25">
        <v>45.256440211632302</v>
      </c>
      <c r="Y25">
        <v>0</v>
      </c>
      <c r="Z25">
        <v>4.0214116799999999</v>
      </c>
      <c r="AA25">
        <v>4.3345808479999999</v>
      </c>
      <c r="AB25">
        <v>8.0811365439999996</v>
      </c>
      <c r="AC25">
        <v>5.9383226239999987</v>
      </c>
      <c r="AD25">
        <v>11.22633356</v>
      </c>
      <c r="AE25">
        <v>15.1671353808</v>
      </c>
      <c r="AF25">
        <v>2.7224999999999993</v>
      </c>
      <c r="AG25">
        <v>11.402651520000003</v>
      </c>
      <c r="AH25">
        <v>46.922145399999991</v>
      </c>
      <c r="AI25">
        <v>1.1716691999999997</v>
      </c>
      <c r="AJ25">
        <v>0</v>
      </c>
      <c r="AK25">
        <v>15.41628</v>
      </c>
      <c r="AL25">
        <v>0</v>
      </c>
      <c r="AM25">
        <v>0</v>
      </c>
      <c r="AN25">
        <v>0.59302999999999995</v>
      </c>
      <c r="AO25">
        <v>9.019919999999999</v>
      </c>
      <c r="AP25">
        <v>3.5370971999999998</v>
      </c>
      <c r="AQ25">
        <v>0</v>
      </c>
      <c r="AR25">
        <v>14.225702400000003</v>
      </c>
      <c r="AS25">
        <v>9.4922692800000004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25.577564679632673</v>
      </c>
      <c r="BB25">
        <f t="shared" si="0"/>
        <v>815.78968218630666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2.9496415255048327</v>
      </c>
      <c r="L26">
        <v>460.92518623537399</v>
      </c>
      <c r="M26">
        <v>14.109417040358744</v>
      </c>
      <c r="N26">
        <v>36.243014930585879</v>
      </c>
      <c r="O26">
        <v>0</v>
      </c>
      <c r="P26">
        <v>38.199801192842948</v>
      </c>
      <c r="Q26">
        <v>6.6955933806146586</v>
      </c>
      <c r="R26">
        <v>13.005819002433087</v>
      </c>
      <c r="S26">
        <v>8.0954390386869868</v>
      </c>
      <c r="T26">
        <v>0</v>
      </c>
      <c r="U26">
        <v>53.526620267754225</v>
      </c>
      <c r="V26">
        <v>6.0027037974683539</v>
      </c>
      <c r="W26">
        <v>7.117689017341041</v>
      </c>
      <c r="X26">
        <v>45.256440211632302</v>
      </c>
      <c r="Y26">
        <v>0</v>
      </c>
      <c r="Z26">
        <v>4.0214116799999999</v>
      </c>
      <c r="AA26">
        <v>4.3345808479999999</v>
      </c>
      <c r="AB26">
        <v>8.0811365439999996</v>
      </c>
      <c r="AC26">
        <v>5.9383226239999987</v>
      </c>
      <c r="AD26">
        <v>11.22633356</v>
      </c>
      <c r="AE26">
        <v>15.1671353808</v>
      </c>
      <c r="AF26">
        <v>2.7224999999999993</v>
      </c>
      <c r="AG26">
        <v>11.402651520000003</v>
      </c>
      <c r="AH26">
        <v>46.922145399999991</v>
      </c>
      <c r="AI26">
        <v>2.3433383999999999</v>
      </c>
      <c r="AJ26">
        <v>0</v>
      </c>
      <c r="AK26">
        <v>15.41628</v>
      </c>
      <c r="AL26">
        <v>0</v>
      </c>
      <c r="AM26">
        <v>0</v>
      </c>
      <c r="AN26">
        <v>0.59302999999999995</v>
      </c>
      <c r="AO26">
        <v>9.019919999999999</v>
      </c>
      <c r="AP26">
        <v>3.5370971999999998</v>
      </c>
      <c r="AQ26">
        <v>0</v>
      </c>
      <c r="AR26">
        <v>14.225702400000003</v>
      </c>
      <c r="AS26">
        <v>9.4922692800000004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26.039765107036189</v>
      </c>
      <c r="BB26">
        <f t="shared" si="0"/>
        <v>830.53145537036073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2.9496415255048327</v>
      </c>
      <c r="L27">
        <v>460.92518623537399</v>
      </c>
      <c r="M27">
        <v>14.109417040358744</v>
      </c>
      <c r="N27">
        <v>36.243014930585879</v>
      </c>
      <c r="O27">
        <v>0</v>
      </c>
      <c r="P27">
        <v>38.199801192842948</v>
      </c>
      <c r="Q27">
        <v>6.6955933806146586</v>
      </c>
      <c r="R27">
        <v>13.005819002433087</v>
      </c>
      <c r="S27">
        <v>8.0954390386869868</v>
      </c>
      <c r="T27">
        <v>0</v>
      </c>
      <c r="U27">
        <v>53.526620267754225</v>
      </c>
      <c r="V27">
        <v>6.0027037974683539</v>
      </c>
      <c r="W27">
        <v>7.117689017341041</v>
      </c>
      <c r="X27">
        <v>45.256440211632302</v>
      </c>
      <c r="Y27">
        <v>0</v>
      </c>
      <c r="Z27">
        <v>4.0214116799999999</v>
      </c>
      <c r="AA27">
        <v>4.3345808479999999</v>
      </c>
      <c r="AB27">
        <v>8.0811365439999996</v>
      </c>
      <c r="AC27">
        <v>5.9383226239999987</v>
      </c>
      <c r="AD27">
        <v>11.22633356</v>
      </c>
      <c r="AE27">
        <v>15.1671353808</v>
      </c>
      <c r="AF27">
        <v>2.7224999999999993</v>
      </c>
      <c r="AG27">
        <v>11.402651520000003</v>
      </c>
      <c r="AH27">
        <v>46.922145399999991</v>
      </c>
      <c r="AI27">
        <v>3.1244511999999998</v>
      </c>
      <c r="AJ27">
        <v>0</v>
      </c>
      <c r="AK27">
        <v>15.41628</v>
      </c>
      <c r="AL27">
        <v>0</v>
      </c>
      <c r="AM27">
        <v>0</v>
      </c>
      <c r="AN27">
        <v>0.59302999999999995</v>
      </c>
      <c r="AO27">
        <v>9.019919999999999</v>
      </c>
      <c r="AP27">
        <v>3.5370971999999998</v>
      </c>
      <c r="AQ27">
        <v>0</v>
      </c>
      <c r="AR27">
        <v>14.225702400000003</v>
      </c>
      <c r="AS27">
        <v>9.4922692800000004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26.063511120236193</v>
      </c>
      <c r="BB27">
        <f t="shared" si="0"/>
        <v>831.28882215716067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2.9496415255048327</v>
      </c>
      <c r="L28">
        <v>460.92518623537399</v>
      </c>
      <c r="M28">
        <v>14.109417040358744</v>
      </c>
      <c r="N28">
        <v>36.243014930585879</v>
      </c>
      <c r="O28">
        <v>0</v>
      </c>
      <c r="P28">
        <v>38.199801192842948</v>
      </c>
      <c r="Q28">
        <v>6.6955933806146586</v>
      </c>
      <c r="R28">
        <v>13.005819002433087</v>
      </c>
      <c r="S28">
        <v>8.0954390386869868</v>
      </c>
      <c r="T28">
        <v>0</v>
      </c>
      <c r="U28">
        <v>53.526620267754225</v>
      </c>
      <c r="V28">
        <v>6.0027037974683539</v>
      </c>
      <c r="W28">
        <v>7.117689017341041</v>
      </c>
      <c r="X28">
        <v>45.256440211632302</v>
      </c>
      <c r="Y28">
        <v>0</v>
      </c>
      <c r="Z28">
        <v>4.0214116799999999</v>
      </c>
      <c r="AA28">
        <v>4.3345808479999999</v>
      </c>
      <c r="AB28">
        <v>8.0811365439999996</v>
      </c>
      <c r="AC28">
        <v>5.9383226239999987</v>
      </c>
      <c r="AD28">
        <v>11.22633356</v>
      </c>
      <c r="AE28">
        <v>15.1671353808</v>
      </c>
      <c r="AF28">
        <v>2.7224999999999993</v>
      </c>
      <c r="AG28">
        <v>11.402651520000003</v>
      </c>
      <c r="AH28">
        <v>46.922145399999991</v>
      </c>
      <c r="AI28">
        <v>20.074598959999999</v>
      </c>
      <c r="AJ28">
        <v>0</v>
      </c>
      <c r="AK28">
        <v>15.41628</v>
      </c>
      <c r="AL28">
        <v>0</v>
      </c>
      <c r="AM28">
        <v>0</v>
      </c>
      <c r="AN28">
        <v>0.59302999999999995</v>
      </c>
      <c r="AO28">
        <v>9.019919999999999</v>
      </c>
      <c r="AP28">
        <v>3.5370971999999998</v>
      </c>
      <c r="AQ28">
        <v>0</v>
      </c>
      <c r="AR28">
        <v>14.225702400000003</v>
      </c>
      <c r="AS28">
        <v>9.4922692800000004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26.578795526236192</v>
      </c>
      <c r="BB28">
        <f t="shared" si="0"/>
        <v>847.72368551116074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2.9496415255048327</v>
      </c>
      <c r="L29">
        <v>460.92518623537399</v>
      </c>
      <c r="M29">
        <v>14.109417040358744</v>
      </c>
      <c r="N29">
        <v>36.243014930585879</v>
      </c>
      <c r="O29">
        <v>0</v>
      </c>
      <c r="P29">
        <v>38.199801192842948</v>
      </c>
      <c r="Q29">
        <v>6.6955933806146586</v>
      </c>
      <c r="R29">
        <v>13.005819002433087</v>
      </c>
      <c r="S29">
        <v>8.0954390386869868</v>
      </c>
      <c r="T29">
        <v>0</v>
      </c>
      <c r="U29">
        <v>53.526620267754225</v>
      </c>
      <c r="V29">
        <v>6.0027037974683539</v>
      </c>
      <c r="W29">
        <v>7.117689017341041</v>
      </c>
      <c r="X29">
        <v>45.256440211632302</v>
      </c>
      <c r="Y29">
        <v>0</v>
      </c>
      <c r="Z29">
        <v>4.0214116799999999</v>
      </c>
      <c r="AA29">
        <v>4.3345808479999999</v>
      </c>
      <c r="AB29">
        <v>8.0811365439999996</v>
      </c>
      <c r="AC29">
        <v>5.9383226239999987</v>
      </c>
      <c r="AD29">
        <v>11.22633356</v>
      </c>
      <c r="AE29">
        <v>15.1671353808</v>
      </c>
      <c r="AF29">
        <v>2.7224999999999993</v>
      </c>
      <c r="AG29">
        <v>11.402651520000003</v>
      </c>
      <c r="AH29">
        <v>46.922145399999991</v>
      </c>
      <c r="AI29">
        <v>20.074598959999999</v>
      </c>
      <c r="AJ29">
        <v>0</v>
      </c>
      <c r="AK29">
        <v>15.41628</v>
      </c>
      <c r="AL29">
        <v>0</v>
      </c>
      <c r="AM29">
        <v>0</v>
      </c>
      <c r="AN29">
        <v>0.59302999999999995</v>
      </c>
      <c r="AO29">
        <v>9.019919999999999</v>
      </c>
      <c r="AP29">
        <v>3.5370971999999998</v>
      </c>
      <c r="AQ29">
        <v>0</v>
      </c>
      <c r="AR29">
        <v>14.225702400000003</v>
      </c>
      <c r="AS29">
        <v>9.4922692800000004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26.578795526236192</v>
      </c>
      <c r="BB29">
        <f t="shared" si="0"/>
        <v>847.72368551116074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2.9496415255048327</v>
      </c>
      <c r="L30">
        <v>460.92518623537399</v>
      </c>
      <c r="M30">
        <v>14.109417040358744</v>
      </c>
      <c r="N30">
        <v>36.243014930585879</v>
      </c>
      <c r="O30">
        <v>0</v>
      </c>
      <c r="P30">
        <v>38.199801192842948</v>
      </c>
      <c r="Q30">
        <v>6.6955933806146586</v>
      </c>
      <c r="R30">
        <v>13.005819002433087</v>
      </c>
      <c r="S30">
        <v>8.0954390386869868</v>
      </c>
      <c r="T30">
        <v>0</v>
      </c>
      <c r="U30">
        <v>53.526620267754225</v>
      </c>
      <c r="V30">
        <v>6.0027037974683539</v>
      </c>
      <c r="W30">
        <v>7.117689017341041</v>
      </c>
      <c r="X30">
        <v>45.256440211632302</v>
      </c>
      <c r="Y30">
        <v>0</v>
      </c>
      <c r="Z30">
        <v>4.0214116799999999</v>
      </c>
      <c r="AA30">
        <v>4.3345808479999999</v>
      </c>
      <c r="AB30">
        <v>8.0811365439999996</v>
      </c>
      <c r="AC30">
        <v>5.9383226239999987</v>
      </c>
      <c r="AD30">
        <v>11.22633356</v>
      </c>
      <c r="AE30">
        <v>15.1671353808</v>
      </c>
      <c r="AF30">
        <v>2.7224999999999993</v>
      </c>
      <c r="AG30">
        <v>11.402651520000003</v>
      </c>
      <c r="AH30">
        <v>46.922145399999991</v>
      </c>
      <c r="AI30">
        <v>20.074598959999999</v>
      </c>
      <c r="AJ30">
        <v>0</v>
      </c>
      <c r="AK30">
        <v>15.41628</v>
      </c>
      <c r="AL30">
        <v>0</v>
      </c>
      <c r="AM30">
        <v>0</v>
      </c>
      <c r="AN30">
        <v>0.59302999999999995</v>
      </c>
      <c r="AO30">
        <v>9.019919999999999</v>
      </c>
      <c r="AP30">
        <v>3.5370971999999998</v>
      </c>
      <c r="AQ30">
        <v>0</v>
      </c>
      <c r="AR30">
        <v>14.225702400000003</v>
      </c>
      <c r="AS30">
        <v>9.4922692800000004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26.578795526236192</v>
      </c>
      <c r="BB30">
        <f t="shared" si="0"/>
        <v>847.72368551116074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2.9496415255048327</v>
      </c>
      <c r="L31">
        <v>460.92518623537399</v>
      </c>
      <c r="M31">
        <v>14.109417040358744</v>
      </c>
      <c r="N31">
        <v>36.243014930585879</v>
      </c>
      <c r="O31">
        <v>0</v>
      </c>
      <c r="P31">
        <v>38.199801192842948</v>
      </c>
      <c r="Q31">
        <v>6.6955933806146586</v>
      </c>
      <c r="R31">
        <v>13.005819002433087</v>
      </c>
      <c r="S31">
        <v>8.0954390386869868</v>
      </c>
      <c r="T31">
        <v>0</v>
      </c>
      <c r="U31">
        <v>53.526620267754225</v>
      </c>
      <c r="V31">
        <v>6.0027037974683539</v>
      </c>
      <c r="W31">
        <v>7.117689017341041</v>
      </c>
      <c r="X31">
        <v>45.256440211632302</v>
      </c>
      <c r="Y31">
        <v>0</v>
      </c>
      <c r="Z31">
        <v>4.0214116799999999</v>
      </c>
      <c r="AA31">
        <v>4.3345808479999999</v>
      </c>
      <c r="AB31">
        <v>8.0811365439999996</v>
      </c>
      <c r="AC31">
        <v>5.9383226239999987</v>
      </c>
      <c r="AD31">
        <v>11.22633356</v>
      </c>
      <c r="AE31">
        <v>15.1671353808</v>
      </c>
      <c r="AF31">
        <v>2.7224999999999993</v>
      </c>
      <c r="AG31">
        <v>11.402651520000003</v>
      </c>
      <c r="AH31">
        <v>46.922145399999991</v>
      </c>
      <c r="AI31">
        <v>20.074598959999999</v>
      </c>
      <c r="AJ31">
        <v>0</v>
      </c>
      <c r="AK31">
        <v>15.41628</v>
      </c>
      <c r="AL31">
        <v>0</v>
      </c>
      <c r="AM31">
        <v>0</v>
      </c>
      <c r="AN31">
        <v>0.59302999999999995</v>
      </c>
      <c r="AO31">
        <v>9.019919999999999</v>
      </c>
      <c r="AP31">
        <v>3.5370971999999998</v>
      </c>
      <c r="AQ31">
        <v>0</v>
      </c>
      <c r="AR31">
        <v>14.225702400000003</v>
      </c>
      <c r="AS31">
        <v>10.028788848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26.59510562783619</v>
      </c>
      <c r="BB31">
        <f t="shared" si="0"/>
        <v>848.24389497756067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2.9496415255048327</v>
      </c>
      <c r="L32">
        <v>460.92518623537399</v>
      </c>
      <c r="M32">
        <v>14.109417040358744</v>
      </c>
      <c r="N32">
        <v>36.243014930585879</v>
      </c>
      <c r="O32">
        <v>0</v>
      </c>
      <c r="P32">
        <v>38.199801192842948</v>
      </c>
      <c r="Q32">
        <v>6.6955933806146586</v>
      </c>
      <c r="R32">
        <v>13.005819002433087</v>
      </c>
      <c r="S32">
        <v>8.0954390386869868</v>
      </c>
      <c r="T32">
        <v>0</v>
      </c>
      <c r="U32">
        <v>53.526620267754225</v>
      </c>
      <c r="V32">
        <v>6.0027037974683539</v>
      </c>
      <c r="W32">
        <v>7.117689017341041</v>
      </c>
      <c r="X32">
        <v>45.256440211632302</v>
      </c>
      <c r="Y32">
        <v>0</v>
      </c>
      <c r="Z32">
        <v>4.0214116799999999</v>
      </c>
      <c r="AA32">
        <v>4.3345808479999999</v>
      </c>
      <c r="AB32">
        <v>8.0811365439999996</v>
      </c>
      <c r="AC32">
        <v>5.9383226239999987</v>
      </c>
      <c r="AD32">
        <v>11.22633356</v>
      </c>
      <c r="AE32">
        <v>15.1671353808</v>
      </c>
      <c r="AF32">
        <v>2.7224999999999993</v>
      </c>
      <c r="AG32">
        <v>11.402651520000003</v>
      </c>
      <c r="AH32">
        <v>46.922145399999991</v>
      </c>
      <c r="AI32">
        <v>20.074598959999999</v>
      </c>
      <c r="AJ32">
        <v>0</v>
      </c>
      <c r="AK32">
        <v>15.41628</v>
      </c>
      <c r="AL32">
        <v>0</v>
      </c>
      <c r="AM32">
        <v>0</v>
      </c>
      <c r="AN32">
        <v>0.59302999999999995</v>
      </c>
      <c r="AO32">
        <v>9.019919999999999</v>
      </c>
      <c r="AP32">
        <v>3.5370971999999998</v>
      </c>
      <c r="AQ32">
        <v>0</v>
      </c>
      <c r="AR32">
        <v>14.225702400000003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26.59510562783619</v>
      </c>
      <c r="BB32">
        <f t="shared" si="0"/>
        <v>848.24389497756067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2.9496415255048327</v>
      </c>
      <c r="L33">
        <v>449.99431818889281</v>
      </c>
      <c r="M33">
        <v>14.109417040358744</v>
      </c>
      <c r="N33">
        <v>36.243014930585879</v>
      </c>
      <c r="O33">
        <v>0</v>
      </c>
      <c r="P33">
        <v>38.199801192842948</v>
      </c>
      <c r="Q33">
        <v>6.6955933806146586</v>
      </c>
      <c r="R33">
        <v>13.005819002433087</v>
      </c>
      <c r="S33">
        <v>8.0954390386869868</v>
      </c>
      <c r="T33">
        <v>0</v>
      </c>
      <c r="U33">
        <v>53.526620267754225</v>
      </c>
      <c r="V33">
        <v>6.0027037974683539</v>
      </c>
      <c r="W33">
        <v>7.117689017341041</v>
      </c>
      <c r="X33">
        <v>45.256440211632302</v>
      </c>
      <c r="Y33">
        <v>0</v>
      </c>
      <c r="Z33">
        <v>4.0214116799999999</v>
      </c>
      <c r="AA33">
        <v>4.3345808479999999</v>
      </c>
      <c r="AB33">
        <v>8.0811365439999996</v>
      </c>
      <c r="AC33">
        <v>5.9383226239999987</v>
      </c>
      <c r="AD33">
        <v>11.22633356</v>
      </c>
      <c r="AE33">
        <v>15.1671353808</v>
      </c>
      <c r="AF33">
        <v>2.7224999999999993</v>
      </c>
      <c r="AG33">
        <v>11.402651520000003</v>
      </c>
      <c r="AH33">
        <v>46.922145399999991</v>
      </c>
      <c r="AI33">
        <v>20.074598959999999</v>
      </c>
      <c r="AJ33">
        <v>0</v>
      </c>
      <c r="AK33">
        <v>15.41628</v>
      </c>
      <c r="AL33">
        <v>0</v>
      </c>
      <c r="AM33">
        <v>0</v>
      </c>
      <c r="AN33">
        <v>0.59302999999999995</v>
      </c>
      <c r="AO33">
        <v>9.019919999999999</v>
      </c>
      <c r="AP33">
        <v>3.5370971999999998</v>
      </c>
      <c r="AQ33">
        <v>0</v>
      </c>
      <c r="AR33">
        <v>14.225702400000003</v>
      </c>
      <c r="AS33">
        <v>10.028788848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26.26280736005522</v>
      </c>
      <c r="BB33">
        <f t="shared" si="0"/>
        <v>837.64532519886041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2.9496415255048327</v>
      </c>
      <c r="L34">
        <v>299.99490031431566</v>
      </c>
      <c r="M34">
        <v>14.109417040358744</v>
      </c>
      <c r="N34">
        <v>36.243014930585879</v>
      </c>
      <c r="O34">
        <v>0</v>
      </c>
      <c r="P34">
        <v>38.199801192842948</v>
      </c>
      <c r="Q34">
        <v>6.6955933806146586</v>
      </c>
      <c r="R34">
        <v>13.005819002433087</v>
      </c>
      <c r="S34">
        <v>8.0954390386869868</v>
      </c>
      <c r="T34">
        <v>0</v>
      </c>
      <c r="U34">
        <v>53.526620267754225</v>
      </c>
      <c r="V34">
        <v>6.0027037974683539</v>
      </c>
      <c r="W34">
        <v>7.117689017341041</v>
      </c>
      <c r="X34">
        <v>45.256440211632302</v>
      </c>
      <c r="Y34">
        <v>0</v>
      </c>
      <c r="Z34">
        <v>4.0214116799999999</v>
      </c>
      <c r="AA34">
        <v>4.3345808479999999</v>
      </c>
      <c r="AB34">
        <v>8.0811365439999996</v>
      </c>
      <c r="AC34">
        <v>5.9383226239999987</v>
      </c>
      <c r="AD34">
        <v>11.22633356</v>
      </c>
      <c r="AE34">
        <v>15.1671353808</v>
      </c>
      <c r="AF34">
        <v>2.7224999999999993</v>
      </c>
      <c r="AG34">
        <v>11.402651520000003</v>
      </c>
      <c r="AH34">
        <v>46.922145399999991</v>
      </c>
      <c r="AI34">
        <v>4.2961203999999995</v>
      </c>
      <c r="AJ34">
        <v>0</v>
      </c>
      <c r="AK34">
        <v>15.41628</v>
      </c>
      <c r="AL34">
        <v>0</v>
      </c>
      <c r="AM34">
        <v>0</v>
      </c>
      <c r="AN34">
        <v>0.59302999999999995</v>
      </c>
      <c r="AO34">
        <v>9.019919999999999</v>
      </c>
      <c r="AP34">
        <v>3.5370971999999998</v>
      </c>
      <c r="AQ34">
        <v>0</v>
      </c>
      <c r="AR34">
        <v>14.225702400000003</v>
      </c>
      <c r="AS34">
        <v>10.028788848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21.223159200780461</v>
      </c>
      <c r="BB34">
        <f t="shared" si="0"/>
        <v>676.90707692355795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253.99749013284767</v>
      </c>
      <c r="M35">
        <v>14.109417040358744</v>
      </c>
      <c r="N35">
        <v>36.243014930585879</v>
      </c>
      <c r="O35">
        <v>0</v>
      </c>
      <c r="P35">
        <v>38.199801192842948</v>
      </c>
      <c r="Q35">
        <v>6.6955933806146586</v>
      </c>
      <c r="R35">
        <v>13.005819002433087</v>
      </c>
      <c r="S35">
        <v>8.0954390386869868</v>
      </c>
      <c r="T35">
        <v>0</v>
      </c>
      <c r="U35">
        <v>53.526620267754225</v>
      </c>
      <c r="V35">
        <v>6.0027037974683539</v>
      </c>
      <c r="W35">
        <v>7.117689017341041</v>
      </c>
      <c r="X35">
        <v>45.256440211632302</v>
      </c>
      <c r="Y35">
        <v>0</v>
      </c>
      <c r="Z35">
        <v>4.0214116799999999</v>
      </c>
      <c r="AA35">
        <v>4.3345808479999999</v>
      </c>
      <c r="AB35">
        <v>8.0811365439999996</v>
      </c>
      <c r="AC35">
        <v>5.9383226239999987</v>
      </c>
      <c r="AD35">
        <v>11.22633356</v>
      </c>
      <c r="AE35">
        <v>15.1671353808</v>
      </c>
      <c r="AF35">
        <v>2.7224999999999993</v>
      </c>
      <c r="AG35">
        <v>11.402651520000003</v>
      </c>
      <c r="AH35">
        <v>46.922145399999991</v>
      </c>
      <c r="AI35">
        <v>0.97639100000000012</v>
      </c>
      <c r="AJ35">
        <v>0</v>
      </c>
      <c r="AK35">
        <v>15.41628</v>
      </c>
      <c r="AL35">
        <v>0</v>
      </c>
      <c r="AM35">
        <v>0</v>
      </c>
      <c r="AN35">
        <v>0.59302999999999995</v>
      </c>
      <c r="AO35">
        <v>9.019919999999999</v>
      </c>
      <c r="AP35">
        <v>3.5370971999999998</v>
      </c>
      <c r="AQ35">
        <v>0</v>
      </c>
      <c r="AR35">
        <v>14.225702400000003</v>
      </c>
      <c r="AS35">
        <v>10.028788848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19.634249113075175</v>
      </c>
      <c r="BB35">
        <f t="shared" si="0"/>
        <v>626.22920590429055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253.99749013284767</v>
      </c>
      <c r="M36">
        <v>14.109417040358744</v>
      </c>
      <c r="N36">
        <v>36.243014930585879</v>
      </c>
      <c r="O36">
        <v>0</v>
      </c>
      <c r="P36">
        <v>38.199801192842948</v>
      </c>
      <c r="Q36">
        <v>2.0026319469559977</v>
      </c>
      <c r="R36">
        <v>3.0003109837631325</v>
      </c>
      <c r="S36">
        <v>2.0004869918699191</v>
      </c>
      <c r="T36">
        <v>0</v>
      </c>
      <c r="U36">
        <v>53.526620267754225</v>
      </c>
      <c r="V36">
        <v>2.0011216131064904</v>
      </c>
      <c r="W36">
        <v>7.117689017341041</v>
      </c>
      <c r="X36">
        <v>45.256440211632302</v>
      </c>
      <c r="Y36">
        <v>0</v>
      </c>
      <c r="Z36">
        <v>4.0214116799999999</v>
      </c>
      <c r="AA36">
        <v>4.3345808479999999</v>
      </c>
      <c r="AB36">
        <v>8.0811365439999996</v>
      </c>
      <c r="AC36">
        <v>5.9383226239999987</v>
      </c>
      <c r="AD36">
        <v>11.22633356</v>
      </c>
      <c r="AE36">
        <v>15.1671353808</v>
      </c>
      <c r="AF36">
        <v>2.7224999999999993</v>
      </c>
      <c r="AG36">
        <v>11.402651520000003</v>
      </c>
      <c r="AH36">
        <v>46.922145399999991</v>
      </c>
      <c r="AI36">
        <v>0.97639100000000012</v>
      </c>
      <c r="AJ36">
        <v>0</v>
      </c>
      <c r="AK36">
        <v>15.41628</v>
      </c>
      <c r="AL36">
        <v>0</v>
      </c>
      <c r="AM36">
        <v>0</v>
      </c>
      <c r="AN36">
        <v>0.59302999999999995</v>
      </c>
      <c r="AO36">
        <v>9.019919999999999</v>
      </c>
      <c r="AP36">
        <v>3.5370971999999998</v>
      </c>
      <c r="AQ36">
        <v>0</v>
      </c>
      <c r="AR36">
        <v>14.225702400000003</v>
      </c>
      <c r="AS36">
        <v>10.028788848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18.880480961612037</v>
      </c>
      <c r="BB36">
        <f t="shared" si="0"/>
        <v>602.18797037224624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254.00178624699404</v>
      </c>
      <c r="M37">
        <v>14.109417040358744</v>
      </c>
      <c r="N37">
        <v>36.243014930585879</v>
      </c>
      <c r="O37">
        <v>0</v>
      </c>
      <c r="P37">
        <v>38.199801192842948</v>
      </c>
      <c r="Q37">
        <v>2.0008809415337887</v>
      </c>
      <c r="R37">
        <v>3.0011523669878502</v>
      </c>
      <c r="S37">
        <v>2.0003683862433861</v>
      </c>
      <c r="T37">
        <v>0</v>
      </c>
      <c r="U37">
        <v>53.526620267754225</v>
      </c>
      <c r="V37">
        <v>2.0002714948932216</v>
      </c>
      <c r="W37">
        <v>7.117689017341041</v>
      </c>
      <c r="X37">
        <v>45.256440211632302</v>
      </c>
      <c r="Y37">
        <v>0</v>
      </c>
      <c r="Z37">
        <v>4.0214116799999999</v>
      </c>
      <c r="AA37">
        <v>4.3345808479999999</v>
      </c>
      <c r="AB37">
        <v>8.0811365439999996</v>
      </c>
      <c r="AC37">
        <v>5.9383226239999987</v>
      </c>
      <c r="AD37">
        <v>11.22633356</v>
      </c>
      <c r="AE37">
        <v>15.1671353808</v>
      </c>
      <c r="AF37">
        <v>2.7224999999999993</v>
      </c>
      <c r="AG37">
        <v>11.402651520000003</v>
      </c>
      <c r="AH37">
        <v>46.922145399999991</v>
      </c>
      <c r="AI37">
        <v>0.97639100000000012</v>
      </c>
      <c r="AJ37">
        <v>0</v>
      </c>
      <c r="AK37">
        <v>15.41628</v>
      </c>
      <c r="AL37">
        <v>0</v>
      </c>
      <c r="AM37">
        <v>0</v>
      </c>
      <c r="AN37">
        <v>0.59302999999999995</v>
      </c>
      <c r="AO37">
        <v>9.019919999999999</v>
      </c>
      <c r="AP37">
        <v>3.5370971999999998</v>
      </c>
      <c r="AQ37">
        <v>0</v>
      </c>
      <c r="AR37">
        <v>14.225702400000003</v>
      </c>
      <c r="AS37">
        <v>9.4922692800000004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18.864244291303365</v>
      </c>
      <c r="BB37">
        <f t="shared" si="0"/>
        <v>601.67010524266402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254.00178624699404</v>
      </c>
      <c r="M38">
        <v>14.109417040358744</v>
      </c>
      <c r="N38">
        <v>36.243014930585879</v>
      </c>
      <c r="O38">
        <v>0</v>
      </c>
      <c r="P38">
        <v>38.199801192842948</v>
      </c>
      <c r="Q38">
        <v>2.0008809415337887</v>
      </c>
      <c r="R38">
        <v>3.0011523669878502</v>
      </c>
      <c r="S38">
        <v>2.0003683862433861</v>
      </c>
      <c r="T38">
        <v>0</v>
      </c>
      <c r="U38">
        <v>53.526620267754225</v>
      </c>
      <c r="V38">
        <v>2.0002714948932216</v>
      </c>
      <c r="W38">
        <v>7.117689017341041</v>
      </c>
      <c r="X38">
        <v>45.256440211632302</v>
      </c>
      <c r="Y38">
        <v>0</v>
      </c>
      <c r="Z38">
        <v>4.0214116799999999</v>
      </c>
      <c r="AA38">
        <v>4.3345808479999999</v>
      </c>
      <c r="AB38">
        <v>8.0811365439999996</v>
      </c>
      <c r="AC38">
        <v>5.9383226239999987</v>
      </c>
      <c r="AD38">
        <v>11.22633356</v>
      </c>
      <c r="AE38">
        <v>15.1671353808</v>
      </c>
      <c r="AF38">
        <v>2.7224999999999993</v>
      </c>
      <c r="AG38">
        <v>11.402651520000003</v>
      </c>
      <c r="AH38">
        <v>46.922145399999991</v>
      </c>
      <c r="AI38">
        <v>4.2961203999999995</v>
      </c>
      <c r="AJ38">
        <v>0</v>
      </c>
      <c r="AK38">
        <v>15.41628</v>
      </c>
      <c r="AL38">
        <v>0</v>
      </c>
      <c r="AM38">
        <v>0</v>
      </c>
      <c r="AN38">
        <v>0.59302999999999995</v>
      </c>
      <c r="AO38">
        <v>9.019919999999999</v>
      </c>
      <c r="AP38">
        <v>3.5370971999999998</v>
      </c>
      <c r="AQ38">
        <v>0</v>
      </c>
      <c r="AR38">
        <v>14.225702400000003</v>
      </c>
      <c r="AS38">
        <v>9.4922692800000004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18.965164003703364</v>
      </c>
      <c r="BB38">
        <f t="shared" si="0"/>
        <v>604.88891493026404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254.00178624699404</v>
      </c>
      <c r="M39">
        <v>14.109417040358744</v>
      </c>
      <c r="N39">
        <v>36.243014930585879</v>
      </c>
      <c r="O39">
        <v>0</v>
      </c>
      <c r="P39">
        <v>38.199801192842948</v>
      </c>
      <c r="Q39">
        <v>2.0008809415337887</v>
      </c>
      <c r="R39">
        <v>3.0011523669878502</v>
      </c>
      <c r="S39">
        <v>2.0003683862433861</v>
      </c>
      <c r="T39">
        <v>0</v>
      </c>
      <c r="U39">
        <v>53.526620267754225</v>
      </c>
      <c r="V39">
        <v>2.0002714948932216</v>
      </c>
      <c r="W39">
        <v>7.117689017341041</v>
      </c>
      <c r="X39">
        <v>45.256440211632302</v>
      </c>
      <c r="Y39">
        <v>0</v>
      </c>
      <c r="Z39">
        <v>4.0214116799999999</v>
      </c>
      <c r="AA39">
        <v>0</v>
      </c>
      <c r="AB39">
        <v>8.0811365439999996</v>
      </c>
      <c r="AC39">
        <v>5.9383226239999987</v>
      </c>
      <c r="AD39">
        <v>11.22633356</v>
      </c>
      <c r="AE39">
        <v>15.1671353808</v>
      </c>
      <c r="AF39">
        <v>2.7224999999999993</v>
      </c>
      <c r="AG39">
        <v>11.402651520000003</v>
      </c>
      <c r="AH39">
        <v>46.922145399999991</v>
      </c>
      <c r="AI39">
        <v>4.2961203999999995</v>
      </c>
      <c r="AJ39">
        <v>0</v>
      </c>
      <c r="AK39">
        <v>15.41628</v>
      </c>
      <c r="AL39">
        <v>0</v>
      </c>
      <c r="AM39">
        <v>0</v>
      </c>
      <c r="AN39">
        <v>0.59302999999999995</v>
      </c>
      <c r="AO39">
        <v>9.019919999999999</v>
      </c>
      <c r="AP39">
        <v>3.5370971999999998</v>
      </c>
      <c r="AQ39">
        <v>0</v>
      </c>
      <c r="AR39">
        <v>15.7498848</v>
      </c>
      <c r="AS39">
        <v>9.4922692800000004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18.879727873703366</v>
      </c>
      <c r="BB39">
        <f t="shared" si="0"/>
        <v>602.16395261226398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254.00178624699404</v>
      </c>
      <c r="M40">
        <v>14.109417040358744</v>
      </c>
      <c r="N40">
        <v>36.243014930585879</v>
      </c>
      <c r="O40">
        <v>0</v>
      </c>
      <c r="P40">
        <v>38.199801192842948</v>
      </c>
      <c r="Q40">
        <v>2.0008809415337887</v>
      </c>
      <c r="R40">
        <v>3.0011523669878502</v>
      </c>
      <c r="S40">
        <v>2.0003683862433861</v>
      </c>
      <c r="T40">
        <v>0</v>
      </c>
      <c r="U40">
        <v>53.526620267754225</v>
      </c>
      <c r="V40">
        <v>2.0002714948932216</v>
      </c>
      <c r="W40">
        <v>7.117689017341041</v>
      </c>
      <c r="X40">
        <v>45.256440211632302</v>
      </c>
      <c r="Y40">
        <v>0</v>
      </c>
      <c r="Z40">
        <v>4.0214116799999999</v>
      </c>
      <c r="AA40">
        <v>0</v>
      </c>
      <c r="AB40">
        <v>8.0811365439999996</v>
      </c>
      <c r="AC40">
        <v>5.9383226239999987</v>
      </c>
      <c r="AD40">
        <v>11.22633356</v>
      </c>
      <c r="AE40">
        <v>15.1671353808</v>
      </c>
      <c r="AF40">
        <v>2.7224999999999993</v>
      </c>
      <c r="AG40">
        <v>11.402651520000003</v>
      </c>
      <c r="AH40">
        <v>46.922145399999991</v>
      </c>
      <c r="AI40">
        <v>4.2961203999999995</v>
      </c>
      <c r="AJ40">
        <v>0</v>
      </c>
      <c r="AK40">
        <v>15.41628</v>
      </c>
      <c r="AL40">
        <v>0</v>
      </c>
      <c r="AM40">
        <v>0</v>
      </c>
      <c r="AN40">
        <v>0.59302999999999995</v>
      </c>
      <c r="AO40">
        <v>9.019919999999999</v>
      </c>
      <c r="AP40">
        <v>3.5370971999999998</v>
      </c>
      <c r="AQ40">
        <v>0</v>
      </c>
      <c r="AR40">
        <v>15.7498848</v>
      </c>
      <c r="AS40">
        <v>9.4922692800000004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18.879727873703366</v>
      </c>
      <c r="BB40">
        <f t="shared" si="0"/>
        <v>602.16395261226398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254.00178624699404</v>
      </c>
      <c r="M41">
        <v>14.109417040358744</v>
      </c>
      <c r="N41">
        <v>36.243014930585879</v>
      </c>
      <c r="O41">
        <v>0</v>
      </c>
      <c r="P41">
        <v>38.199801192842948</v>
      </c>
      <c r="Q41">
        <v>2.0008809415337887</v>
      </c>
      <c r="R41">
        <v>3.0011523669878502</v>
      </c>
      <c r="S41">
        <v>2.0003683862433861</v>
      </c>
      <c r="T41">
        <v>0</v>
      </c>
      <c r="U41">
        <v>53.526620267754225</v>
      </c>
      <c r="V41">
        <v>2.0002714948932216</v>
      </c>
      <c r="W41">
        <v>7.1162864398171664</v>
      </c>
      <c r="X41">
        <v>45.265062105347944</v>
      </c>
      <c r="Y41">
        <v>0</v>
      </c>
      <c r="Z41">
        <v>4.0214116799999999</v>
      </c>
      <c r="AA41">
        <v>0</v>
      </c>
      <c r="AB41">
        <v>8.0811365439999996</v>
      </c>
      <c r="AC41">
        <v>5.9383226239999987</v>
      </c>
      <c r="AD41">
        <v>11.22633356</v>
      </c>
      <c r="AE41">
        <v>15.1671353808</v>
      </c>
      <c r="AF41">
        <v>2.7224999999999993</v>
      </c>
      <c r="AG41">
        <v>11.402651520000003</v>
      </c>
      <c r="AH41">
        <v>46.922145399999991</v>
      </c>
      <c r="AI41">
        <v>4.2961203999999995</v>
      </c>
      <c r="AJ41">
        <v>0</v>
      </c>
      <c r="AK41">
        <v>15.41628</v>
      </c>
      <c r="AL41">
        <v>0</v>
      </c>
      <c r="AM41">
        <v>0</v>
      </c>
      <c r="AN41">
        <v>0.59302999999999995</v>
      </c>
      <c r="AO41">
        <v>8.8395215999999994</v>
      </c>
      <c r="AP41">
        <v>3.5370971999999998</v>
      </c>
      <c r="AQ41">
        <v>0</v>
      </c>
      <c r="AR41">
        <v>14.395055999999999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18.842209468016069</v>
      </c>
      <c r="BB41">
        <f t="shared" si="0"/>
        <v>600.96731095854307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254.00178624699404</v>
      </c>
      <c r="M42">
        <v>14.109417040358744</v>
      </c>
      <c r="N42">
        <v>36.243014930585879</v>
      </c>
      <c r="O42">
        <v>0</v>
      </c>
      <c r="P42">
        <v>38.199801192842948</v>
      </c>
      <c r="Q42">
        <v>2.0008809415337887</v>
      </c>
      <c r="R42">
        <v>3.0011523669878502</v>
      </c>
      <c r="S42">
        <v>2.0003683862433861</v>
      </c>
      <c r="T42">
        <v>0</v>
      </c>
      <c r="U42">
        <v>53.526620267754225</v>
      </c>
      <c r="V42">
        <v>2.0002714948932216</v>
      </c>
      <c r="W42">
        <v>7.1162864398171664</v>
      </c>
      <c r="X42">
        <v>45.265062105347944</v>
      </c>
      <c r="Y42">
        <v>0</v>
      </c>
      <c r="Z42">
        <v>4.0214116799999999</v>
      </c>
      <c r="AA42">
        <v>0</v>
      </c>
      <c r="AB42">
        <v>8.0811365439999996</v>
      </c>
      <c r="AC42">
        <v>5.9383226239999987</v>
      </c>
      <c r="AD42">
        <v>11.22633356</v>
      </c>
      <c r="AE42">
        <v>15.1671353808</v>
      </c>
      <c r="AF42">
        <v>2.7224999999999993</v>
      </c>
      <c r="AG42">
        <v>11.402651520000003</v>
      </c>
      <c r="AH42">
        <v>46.922145399999991</v>
      </c>
      <c r="AI42">
        <v>4.2961203999999995</v>
      </c>
      <c r="AJ42">
        <v>0</v>
      </c>
      <c r="AK42">
        <v>15.41628</v>
      </c>
      <c r="AL42">
        <v>0</v>
      </c>
      <c r="AM42">
        <v>0</v>
      </c>
      <c r="AN42">
        <v>0.59302999999999995</v>
      </c>
      <c r="AO42">
        <v>8.8395215999999994</v>
      </c>
      <c r="AP42">
        <v>3.5370971999999998</v>
      </c>
      <c r="AQ42">
        <v>0</v>
      </c>
      <c r="AR42">
        <v>14.395055999999999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18.842209468016069</v>
      </c>
      <c r="BB42">
        <f t="shared" si="0"/>
        <v>600.96731095854307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254.00178624699404</v>
      </c>
      <c r="M43">
        <v>14.109417040358744</v>
      </c>
      <c r="N43">
        <v>36.243014930585879</v>
      </c>
      <c r="O43">
        <v>0</v>
      </c>
      <c r="P43">
        <v>38.199801192842948</v>
      </c>
      <c r="Q43">
        <v>2.0008809415337887</v>
      </c>
      <c r="R43">
        <v>3.0011523669878502</v>
      </c>
      <c r="S43">
        <v>2.0003683862433861</v>
      </c>
      <c r="T43">
        <v>0</v>
      </c>
      <c r="U43">
        <v>53.526620267754225</v>
      </c>
      <c r="V43">
        <v>2.0002714948932216</v>
      </c>
      <c r="W43">
        <v>7.1162864398171664</v>
      </c>
      <c r="X43">
        <v>45.265062105347944</v>
      </c>
      <c r="Y43">
        <v>0</v>
      </c>
      <c r="Z43">
        <v>4.0214116799999999</v>
      </c>
      <c r="AA43">
        <v>0</v>
      </c>
      <c r="AB43">
        <v>8.0811365439999996</v>
      </c>
      <c r="AC43">
        <v>5.9383226239999987</v>
      </c>
      <c r="AD43">
        <v>11.22633356</v>
      </c>
      <c r="AE43">
        <v>15.1671353808</v>
      </c>
      <c r="AF43">
        <v>2.7224999999999993</v>
      </c>
      <c r="AG43">
        <v>11.402651520000003</v>
      </c>
      <c r="AH43">
        <v>46.922145399999991</v>
      </c>
      <c r="AI43">
        <v>4.2961203999999995</v>
      </c>
      <c r="AJ43">
        <v>0</v>
      </c>
      <c r="AK43">
        <v>15.41628</v>
      </c>
      <c r="AL43">
        <v>0</v>
      </c>
      <c r="AM43">
        <v>0</v>
      </c>
      <c r="AN43">
        <v>0.59302999999999995</v>
      </c>
      <c r="AO43">
        <v>8.8395215999999994</v>
      </c>
      <c r="AP43">
        <v>3.5370971999999998</v>
      </c>
      <c r="AQ43">
        <v>0</v>
      </c>
      <c r="AR43">
        <v>14.395055999999999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18.842209468016069</v>
      </c>
      <c r="BB43">
        <f t="shared" si="0"/>
        <v>600.96731095854307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254.00178624699404</v>
      </c>
      <c r="M44">
        <v>14.109417040358744</v>
      </c>
      <c r="N44">
        <v>36.243014930585879</v>
      </c>
      <c r="O44">
        <v>0</v>
      </c>
      <c r="P44">
        <v>38.199801192842948</v>
      </c>
      <c r="Q44">
        <v>2.0008809415337887</v>
      </c>
      <c r="R44">
        <v>3.0011523669878502</v>
      </c>
      <c r="S44">
        <v>2.0003683862433861</v>
      </c>
      <c r="T44">
        <v>0</v>
      </c>
      <c r="U44">
        <v>53.526620267754225</v>
      </c>
      <c r="V44">
        <v>2.0002714948932216</v>
      </c>
      <c r="W44">
        <v>7.1162864398171664</v>
      </c>
      <c r="X44">
        <v>45.255775591382189</v>
      </c>
      <c r="Y44">
        <v>0</v>
      </c>
      <c r="Z44">
        <v>4.0214116799999999</v>
      </c>
      <c r="AA44">
        <v>0</v>
      </c>
      <c r="AB44">
        <v>8.0811365439999996</v>
      </c>
      <c r="AC44">
        <v>5.9383226239999987</v>
      </c>
      <c r="AD44">
        <v>11.22633356</v>
      </c>
      <c r="AE44">
        <v>15.1671353808</v>
      </c>
      <c r="AF44">
        <v>2.7224999999999993</v>
      </c>
      <c r="AG44">
        <v>11.402651520000003</v>
      </c>
      <c r="AH44">
        <v>46.922145399999991</v>
      </c>
      <c r="AI44">
        <v>4.2961203999999995</v>
      </c>
      <c r="AJ44">
        <v>0</v>
      </c>
      <c r="AK44">
        <v>15.41628</v>
      </c>
      <c r="AL44">
        <v>0</v>
      </c>
      <c r="AM44">
        <v>0</v>
      </c>
      <c r="AN44">
        <v>0.59302999999999995</v>
      </c>
      <c r="AO44">
        <v>8.8395215999999994</v>
      </c>
      <c r="AP44">
        <v>3.5370971999999998</v>
      </c>
      <c r="AQ44">
        <v>0</v>
      </c>
      <c r="AR44">
        <v>14.395055999999999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18.841927157255856</v>
      </c>
      <c r="BB44">
        <f t="shared" si="0"/>
        <v>600.9583067553375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254.00178624699404</v>
      </c>
      <c r="M45">
        <v>14.109417040358744</v>
      </c>
      <c r="N45">
        <v>36.243014930585879</v>
      </c>
      <c r="O45">
        <v>0</v>
      </c>
      <c r="P45">
        <v>38.199801192842948</v>
      </c>
      <c r="Q45">
        <v>2.0008809415337887</v>
      </c>
      <c r="R45">
        <v>3.0011523669878502</v>
      </c>
      <c r="S45">
        <v>2.0003683862433861</v>
      </c>
      <c r="T45">
        <v>0</v>
      </c>
      <c r="U45">
        <v>53.526620267754225</v>
      </c>
      <c r="V45">
        <v>2.0002714948932216</v>
      </c>
      <c r="W45">
        <v>7.1162864398171664</v>
      </c>
      <c r="X45">
        <v>45.265062105347944</v>
      </c>
      <c r="Y45">
        <v>0</v>
      </c>
      <c r="Z45">
        <v>4.0214116799999999</v>
      </c>
      <c r="AA45">
        <v>0</v>
      </c>
      <c r="AB45">
        <v>8.0811365439999996</v>
      </c>
      <c r="AC45">
        <v>5.9383226239999987</v>
      </c>
      <c r="AD45">
        <v>11.22633356</v>
      </c>
      <c r="AE45">
        <v>15.1671353808</v>
      </c>
      <c r="AF45">
        <v>2.7224999999999993</v>
      </c>
      <c r="AG45">
        <v>11.402651520000003</v>
      </c>
      <c r="AH45">
        <v>46.922145399999991</v>
      </c>
      <c r="AI45">
        <v>4.2961203999999995</v>
      </c>
      <c r="AJ45">
        <v>0</v>
      </c>
      <c r="AK45">
        <v>15.41628</v>
      </c>
      <c r="AL45">
        <v>0</v>
      </c>
      <c r="AM45">
        <v>0</v>
      </c>
      <c r="AN45">
        <v>0.59302999999999995</v>
      </c>
      <c r="AO45">
        <v>8.8395215999999994</v>
      </c>
      <c r="AP45">
        <v>3.5370971999999998</v>
      </c>
      <c r="AQ45">
        <v>0</v>
      </c>
      <c r="AR45">
        <v>14.395055999999999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18.842209468016069</v>
      </c>
      <c r="BB45">
        <f t="shared" si="0"/>
        <v>600.96731095854307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254.00178624699404</v>
      </c>
      <c r="M46">
        <v>14.109417040358744</v>
      </c>
      <c r="N46">
        <v>36.243014930585879</v>
      </c>
      <c r="O46">
        <v>0</v>
      </c>
      <c r="P46">
        <v>38.199801192842948</v>
      </c>
      <c r="Q46">
        <v>2.0008809415337887</v>
      </c>
      <c r="R46">
        <v>3.0011523669878502</v>
      </c>
      <c r="S46">
        <v>2.0003683862433861</v>
      </c>
      <c r="T46">
        <v>0</v>
      </c>
      <c r="U46">
        <v>53.526620267754225</v>
      </c>
      <c r="V46">
        <v>6.0005987713310578</v>
      </c>
      <c r="W46">
        <v>7.1162864398171664</v>
      </c>
      <c r="X46">
        <v>45.265062105347944</v>
      </c>
      <c r="Y46">
        <v>0</v>
      </c>
      <c r="Z46">
        <v>4.0214116799999999</v>
      </c>
      <c r="AA46">
        <v>0</v>
      </c>
      <c r="AB46">
        <v>8.0811365439999996</v>
      </c>
      <c r="AC46">
        <v>5.9383226239999987</v>
      </c>
      <c r="AD46">
        <v>11.22633356</v>
      </c>
      <c r="AE46">
        <v>15.1671353808</v>
      </c>
      <c r="AF46">
        <v>2.7224999999999993</v>
      </c>
      <c r="AG46">
        <v>11.402651520000003</v>
      </c>
      <c r="AH46">
        <v>46.922145399999991</v>
      </c>
      <c r="AI46">
        <v>4.2961203999999995</v>
      </c>
      <c r="AJ46">
        <v>0</v>
      </c>
      <c r="AK46">
        <v>15.41628</v>
      </c>
      <c r="AL46">
        <v>0</v>
      </c>
      <c r="AM46">
        <v>0</v>
      </c>
      <c r="AN46">
        <v>0.59302999999999995</v>
      </c>
      <c r="AO46">
        <v>8.8395215999999994</v>
      </c>
      <c r="AP46">
        <v>3.5370971999999998</v>
      </c>
      <c r="AQ46">
        <v>0</v>
      </c>
      <c r="AR46">
        <v>14.395055999999999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18.96381945196212</v>
      </c>
      <c r="BB46">
        <f t="shared" si="0"/>
        <v>604.84602825103491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254.00178624699404</v>
      </c>
      <c r="M47">
        <v>14.109417040358744</v>
      </c>
      <c r="N47">
        <v>36.243014930585879</v>
      </c>
      <c r="O47">
        <v>0</v>
      </c>
      <c r="P47">
        <v>38.199801192842948</v>
      </c>
      <c r="Q47">
        <v>6.6942591986455984</v>
      </c>
      <c r="R47">
        <v>13.008105388508485</v>
      </c>
      <c r="S47">
        <v>8.0952425106990002</v>
      </c>
      <c r="T47">
        <v>0</v>
      </c>
      <c r="U47">
        <v>53.526620267754225</v>
      </c>
      <c r="V47">
        <v>6.0005987713310578</v>
      </c>
      <c r="W47">
        <v>7.1162864398171664</v>
      </c>
      <c r="X47">
        <v>45.265062105347944</v>
      </c>
      <c r="Y47">
        <v>0</v>
      </c>
      <c r="Z47">
        <v>4.0214116799999999</v>
      </c>
      <c r="AA47">
        <v>0</v>
      </c>
      <c r="AB47">
        <v>8.0811365439999996</v>
      </c>
      <c r="AC47">
        <v>5.9383226239999987</v>
      </c>
      <c r="AD47">
        <v>11.22633356</v>
      </c>
      <c r="AE47">
        <v>15.1671353808</v>
      </c>
      <c r="AF47">
        <v>2.7224999999999993</v>
      </c>
      <c r="AG47">
        <v>11.402651520000003</v>
      </c>
      <c r="AH47">
        <v>46.922145399999991</v>
      </c>
      <c r="AI47">
        <v>0.97639100000000012</v>
      </c>
      <c r="AJ47">
        <v>0</v>
      </c>
      <c r="AK47">
        <v>15.41628</v>
      </c>
      <c r="AL47">
        <v>0</v>
      </c>
      <c r="AM47">
        <v>0</v>
      </c>
      <c r="AN47">
        <v>0.59302999999999995</v>
      </c>
      <c r="AO47">
        <v>8.8395215999999994</v>
      </c>
      <c r="AP47">
        <v>3.5370971999999998</v>
      </c>
      <c r="AQ47">
        <v>0</v>
      </c>
      <c r="AR47">
        <v>11.854752000000001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19.41784879498125</v>
      </c>
      <c r="BB47">
        <f t="shared" si="0"/>
        <v>619.32717091110374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254.00178624699404</v>
      </c>
      <c r="M48">
        <v>14.109417040358744</v>
      </c>
      <c r="N48">
        <v>36.243014930585879</v>
      </c>
      <c r="O48">
        <v>0</v>
      </c>
      <c r="P48">
        <v>38.199801192842948</v>
      </c>
      <c r="Q48">
        <v>6.6942591986455984</v>
      </c>
      <c r="R48">
        <v>13.008105388508485</v>
      </c>
      <c r="S48">
        <v>8.0952425106990002</v>
      </c>
      <c r="T48">
        <v>0</v>
      </c>
      <c r="U48">
        <v>53.526620267754225</v>
      </c>
      <c r="V48">
        <v>6.0005987713310578</v>
      </c>
      <c r="W48">
        <v>7.1162864398171664</v>
      </c>
      <c r="X48">
        <v>45.265062105347944</v>
      </c>
      <c r="Y48">
        <v>0</v>
      </c>
      <c r="Z48">
        <v>4.0214116799999999</v>
      </c>
      <c r="AA48">
        <v>0</v>
      </c>
      <c r="AB48">
        <v>8.0811365439999996</v>
      </c>
      <c r="AC48">
        <v>5.9383226239999987</v>
      </c>
      <c r="AD48">
        <v>11.22633356</v>
      </c>
      <c r="AE48">
        <v>15.1671353808</v>
      </c>
      <c r="AF48">
        <v>2.7224999999999993</v>
      </c>
      <c r="AG48">
        <v>11.402651520000003</v>
      </c>
      <c r="AH48">
        <v>46.922145399999991</v>
      </c>
      <c r="AI48">
        <v>0.97639100000000012</v>
      </c>
      <c r="AJ48">
        <v>0</v>
      </c>
      <c r="AK48">
        <v>15.41628</v>
      </c>
      <c r="AL48">
        <v>0</v>
      </c>
      <c r="AM48">
        <v>0</v>
      </c>
      <c r="AN48">
        <v>0.59302999999999995</v>
      </c>
      <c r="AO48">
        <v>8.8395215999999994</v>
      </c>
      <c r="AP48">
        <v>3.5370971999999998</v>
      </c>
      <c r="AQ48">
        <v>0</v>
      </c>
      <c r="AR48">
        <v>11.854752000000001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19.41784879498125</v>
      </c>
      <c r="BB48">
        <f t="shared" si="0"/>
        <v>619.32717091110374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254.00240928438006</v>
      </c>
      <c r="M49">
        <v>14.109417040358744</v>
      </c>
      <c r="N49">
        <v>36.243014930585879</v>
      </c>
      <c r="O49">
        <v>0</v>
      </c>
      <c r="P49">
        <v>38.199801192842948</v>
      </c>
      <c r="Q49">
        <v>6.6942591986455984</v>
      </c>
      <c r="R49">
        <v>13.008105388508485</v>
      </c>
      <c r="S49">
        <v>8.0952425106990002</v>
      </c>
      <c r="T49">
        <v>0</v>
      </c>
      <c r="U49">
        <v>53.526620267754225</v>
      </c>
      <c r="V49">
        <v>6.0005987713310578</v>
      </c>
      <c r="W49">
        <v>7.1162864398171664</v>
      </c>
      <c r="X49">
        <v>45.265062105347944</v>
      </c>
      <c r="Y49">
        <v>0</v>
      </c>
      <c r="Z49">
        <v>4.0214116799999999</v>
      </c>
      <c r="AA49">
        <v>0</v>
      </c>
      <c r="AB49">
        <v>8.0811365439999996</v>
      </c>
      <c r="AC49">
        <v>5.9383226239999987</v>
      </c>
      <c r="AD49">
        <v>11.22633356</v>
      </c>
      <c r="AE49">
        <v>15.1671353808</v>
      </c>
      <c r="AF49">
        <v>2.7224999999999993</v>
      </c>
      <c r="AG49">
        <v>11.402651520000003</v>
      </c>
      <c r="AH49">
        <v>46.922145399999991</v>
      </c>
      <c r="AI49">
        <v>0.97639100000000012</v>
      </c>
      <c r="AJ49">
        <v>0</v>
      </c>
      <c r="AK49">
        <v>15.41628</v>
      </c>
      <c r="AL49">
        <v>0</v>
      </c>
      <c r="AM49">
        <v>0</v>
      </c>
      <c r="AN49">
        <v>0.59302999999999995</v>
      </c>
      <c r="AO49">
        <v>8.8395215999999994</v>
      </c>
      <c r="AP49">
        <v>3.5370971999999998</v>
      </c>
      <c r="AQ49">
        <v>0</v>
      </c>
      <c r="AR49">
        <v>13.548287999999998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19.46935122971778</v>
      </c>
      <c r="BB49">
        <f t="shared" si="0"/>
        <v>620.96982751375322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254.00240928438006</v>
      </c>
      <c r="M50">
        <v>14.109417040358744</v>
      </c>
      <c r="N50">
        <v>36.243014930585879</v>
      </c>
      <c r="O50">
        <v>0</v>
      </c>
      <c r="P50">
        <v>38.199801192842948</v>
      </c>
      <c r="Q50">
        <v>6.6942591986455984</v>
      </c>
      <c r="R50">
        <v>13.008105388508485</v>
      </c>
      <c r="S50">
        <v>8.0952425106990002</v>
      </c>
      <c r="T50">
        <v>0</v>
      </c>
      <c r="U50">
        <v>53.526620267754225</v>
      </c>
      <c r="V50">
        <v>6.0005987713310578</v>
      </c>
      <c r="W50">
        <v>7.1162864398171664</v>
      </c>
      <c r="X50">
        <v>45.265062105347944</v>
      </c>
      <c r="Y50">
        <v>0</v>
      </c>
      <c r="Z50">
        <v>4.0214116799999999</v>
      </c>
      <c r="AA50">
        <v>0</v>
      </c>
      <c r="AB50">
        <v>8.0811365439999996</v>
      </c>
      <c r="AC50">
        <v>5.9383226239999987</v>
      </c>
      <c r="AD50">
        <v>11.22633356</v>
      </c>
      <c r="AE50">
        <v>15.1671353808</v>
      </c>
      <c r="AF50">
        <v>2.7224999999999993</v>
      </c>
      <c r="AG50">
        <v>11.402651520000003</v>
      </c>
      <c r="AH50">
        <v>46.922145399999991</v>
      </c>
      <c r="AI50">
        <v>0.97639100000000012</v>
      </c>
      <c r="AJ50">
        <v>0</v>
      </c>
      <c r="AK50">
        <v>15.41628</v>
      </c>
      <c r="AL50">
        <v>0</v>
      </c>
      <c r="AM50">
        <v>0</v>
      </c>
      <c r="AN50">
        <v>0.59302999999999995</v>
      </c>
      <c r="AO50">
        <v>8.8395215999999994</v>
      </c>
      <c r="AP50">
        <v>3.5370971999999998</v>
      </c>
      <c r="AQ50">
        <v>0</v>
      </c>
      <c r="AR50">
        <v>13.548287999999998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19.46935122971778</v>
      </c>
      <c r="BB50">
        <f t="shared" si="0"/>
        <v>620.96982751375322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2.9497785037796507</v>
      </c>
      <c r="L51">
        <v>350.33215515393954</v>
      </c>
      <c r="M51">
        <v>14.109417040358744</v>
      </c>
      <c r="N51">
        <v>36.243014930585879</v>
      </c>
      <c r="O51">
        <v>0</v>
      </c>
      <c r="P51">
        <v>38.528075217605519</v>
      </c>
      <c r="Q51">
        <v>6.6942591986455984</v>
      </c>
      <c r="R51">
        <v>13.008105388508485</v>
      </c>
      <c r="S51">
        <v>8.0952425106990002</v>
      </c>
      <c r="T51">
        <v>0</v>
      </c>
      <c r="U51">
        <v>53.526620267754225</v>
      </c>
      <c r="V51">
        <v>6.0005987713310578</v>
      </c>
      <c r="W51">
        <v>7.117689017341041</v>
      </c>
      <c r="X51">
        <v>45.264888546255506</v>
      </c>
      <c r="Y51">
        <v>0</v>
      </c>
      <c r="Z51">
        <v>4.0214116799999999</v>
      </c>
      <c r="AA51">
        <v>0</v>
      </c>
      <c r="AB51">
        <v>8.0811365439999996</v>
      </c>
      <c r="AC51">
        <v>5.9383226239999987</v>
      </c>
      <c r="AD51">
        <v>11.22633356</v>
      </c>
      <c r="AE51">
        <v>15.1671353808</v>
      </c>
      <c r="AF51">
        <v>2.7224999999999993</v>
      </c>
      <c r="AG51">
        <v>11.402651520000003</v>
      </c>
      <c r="AH51">
        <v>46.922145399999991</v>
      </c>
      <c r="AI51">
        <v>4.2961203999999995</v>
      </c>
      <c r="AJ51">
        <v>0</v>
      </c>
      <c r="AK51">
        <v>15.41628</v>
      </c>
      <c r="AL51">
        <v>0</v>
      </c>
      <c r="AM51">
        <v>0</v>
      </c>
      <c r="AN51">
        <v>0.59302999999999995</v>
      </c>
      <c r="AO51">
        <v>8.8395215999999994</v>
      </c>
      <c r="AP51">
        <v>3.5370971999999998</v>
      </c>
      <c r="AQ51">
        <v>0</v>
      </c>
      <c r="AR51">
        <v>13.548287999999998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22.598385323773932</v>
      </c>
      <c r="BB51">
        <f t="shared" si="0"/>
        <v>720.76955023622997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2.9496113144758729</v>
      </c>
      <c r="L52">
        <v>400.00220109798556</v>
      </c>
      <c r="M52">
        <v>14.109417040358744</v>
      </c>
      <c r="N52">
        <v>36.243014930585879</v>
      </c>
      <c r="O52">
        <v>0</v>
      </c>
      <c r="P52">
        <v>38.528075217605519</v>
      </c>
      <c r="Q52">
        <v>6.6942591986455984</v>
      </c>
      <c r="R52">
        <v>13.008105388508485</v>
      </c>
      <c r="S52">
        <v>8.0952425106990002</v>
      </c>
      <c r="T52">
        <v>0</v>
      </c>
      <c r="U52">
        <v>53.526620267754225</v>
      </c>
      <c r="V52">
        <v>6.0005987713310578</v>
      </c>
      <c r="W52">
        <v>7.117689017341041</v>
      </c>
      <c r="X52">
        <v>45.264888546255506</v>
      </c>
      <c r="Y52">
        <v>0</v>
      </c>
      <c r="Z52">
        <v>4.0214116799999999</v>
      </c>
      <c r="AA52">
        <v>0</v>
      </c>
      <c r="AB52">
        <v>8.0811365439999996</v>
      </c>
      <c r="AC52">
        <v>5.9383226239999987</v>
      </c>
      <c r="AD52">
        <v>11.22633356</v>
      </c>
      <c r="AE52">
        <v>15.1671353808</v>
      </c>
      <c r="AF52">
        <v>2.7224999999999993</v>
      </c>
      <c r="AG52">
        <v>11.402651520000003</v>
      </c>
      <c r="AH52">
        <v>46.922145399999991</v>
      </c>
      <c r="AI52">
        <v>4.2961203999999995</v>
      </c>
      <c r="AJ52">
        <v>0</v>
      </c>
      <c r="AK52">
        <v>15.41628</v>
      </c>
      <c r="AL52">
        <v>0</v>
      </c>
      <c r="AM52">
        <v>0</v>
      </c>
      <c r="AN52">
        <v>0.59302999999999995</v>
      </c>
      <c r="AO52">
        <v>8.8395215999999994</v>
      </c>
      <c r="AP52">
        <v>3.5370971999999998</v>
      </c>
      <c r="AQ52">
        <v>0</v>
      </c>
      <c r="AR52">
        <v>13.548287999999998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24.108349638304475</v>
      </c>
      <c r="BB52">
        <f t="shared" si="0"/>
        <v>768.92946467644174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2.9496486243121556</v>
      </c>
      <c r="L53">
        <v>420.00187951263536</v>
      </c>
      <c r="M53">
        <v>14.109417040358744</v>
      </c>
      <c r="N53">
        <v>36.243014930585879</v>
      </c>
      <c r="O53">
        <v>0</v>
      </c>
      <c r="P53">
        <v>38.528075217605519</v>
      </c>
      <c r="Q53">
        <v>6.6942591986455984</v>
      </c>
      <c r="R53">
        <v>13.008105388508485</v>
      </c>
      <c r="S53">
        <v>8.0952425106990002</v>
      </c>
      <c r="T53">
        <v>0</v>
      </c>
      <c r="U53">
        <v>53.526620267754225</v>
      </c>
      <c r="V53">
        <v>6.0005987713310578</v>
      </c>
      <c r="W53">
        <v>7.117689017341041</v>
      </c>
      <c r="X53">
        <v>45.264888546255506</v>
      </c>
      <c r="Y53">
        <v>0</v>
      </c>
      <c r="Z53">
        <v>4.0214116799999999</v>
      </c>
      <c r="AA53">
        <v>0</v>
      </c>
      <c r="AB53">
        <v>8.0811365439999996</v>
      </c>
      <c r="AC53">
        <v>5.9383226239999987</v>
      </c>
      <c r="AD53">
        <v>11.22633356</v>
      </c>
      <c r="AE53">
        <v>15.1671353808</v>
      </c>
      <c r="AF53">
        <v>2.7224999999999993</v>
      </c>
      <c r="AG53">
        <v>11.402651520000003</v>
      </c>
      <c r="AH53">
        <v>46.922145399999991</v>
      </c>
      <c r="AI53">
        <v>4.2961203999999995</v>
      </c>
      <c r="AJ53">
        <v>0</v>
      </c>
      <c r="AK53">
        <v>15.41628</v>
      </c>
      <c r="AL53">
        <v>0</v>
      </c>
      <c r="AM53">
        <v>0</v>
      </c>
      <c r="AN53">
        <v>0.59302999999999995</v>
      </c>
      <c r="AO53">
        <v>8.8395215999999994</v>
      </c>
      <c r="AP53">
        <v>3.5370971999999998</v>
      </c>
      <c r="AQ53">
        <v>0</v>
      </c>
      <c r="AR53">
        <v>15.7498848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24.783269416778349</v>
      </c>
      <c r="BB53">
        <f t="shared" si="0"/>
        <v>790.45585742245407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2.9497039085989174</v>
      </c>
      <c r="L54">
        <v>357.6023589059061</v>
      </c>
      <c r="M54">
        <v>14.109417040358744</v>
      </c>
      <c r="N54">
        <v>36.243014930585879</v>
      </c>
      <c r="O54">
        <v>0</v>
      </c>
      <c r="P54">
        <v>38.528075217605519</v>
      </c>
      <c r="Q54">
        <v>6.6942591986455984</v>
      </c>
      <c r="R54">
        <v>13.008105388508485</v>
      </c>
      <c r="S54">
        <v>8.0952425106990002</v>
      </c>
      <c r="T54">
        <v>0</v>
      </c>
      <c r="U54">
        <v>53.526620267754225</v>
      </c>
      <c r="V54">
        <v>6.0005987713310578</v>
      </c>
      <c r="W54">
        <v>7.117689017341041</v>
      </c>
      <c r="X54">
        <v>45.264888546255506</v>
      </c>
      <c r="Y54">
        <v>0</v>
      </c>
      <c r="Z54">
        <v>4.0214116799999999</v>
      </c>
      <c r="AA54">
        <v>0</v>
      </c>
      <c r="AB54">
        <v>8.0811365439999996</v>
      </c>
      <c r="AC54">
        <v>5.9383226239999987</v>
      </c>
      <c r="AD54">
        <v>11.22633356</v>
      </c>
      <c r="AE54">
        <v>15.1671353808</v>
      </c>
      <c r="AF54">
        <v>2.7224999999999993</v>
      </c>
      <c r="AG54">
        <v>11.402651520000003</v>
      </c>
      <c r="AH54">
        <v>46.922145399999991</v>
      </c>
      <c r="AI54">
        <v>4.2961203999999995</v>
      </c>
      <c r="AJ54">
        <v>0</v>
      </c>
      <c r="AK54">
        <v>15.41628</v>
      </c>
      <c r="AL54">
        <v>0</v>
      </c>
      <c r="AM54">
        <v>0</v>
      </c>
      <c r="AN54">
        <v>0.59302999999999995</v>
      </c>
      <c r="AO54">
        <v>8.8395215999999994</v>
      </c>
      <c r="AP54">
        <v>3.5370971999999998</v>
      </c>
      <c r="AQ54">
        <v>0</v>
      </c>
      <c r="AR54">
        <v>15.7498848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22.8863256705426</v>
      </c>
      <c r="BB54">
        <f t="shared" si="0"/>
        <v>729.95333584624734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253.9997507322241</v>
      </c>
      <c r="M55">
        <v>14.109417040358744</v>
      </c>
      <c r="N55">
        <v>36.243014930585879</v>
      </c>
      <c r="O55">
        <v>0</v>
      </c>
      <c r="P55">
        <v>38.528075217605519</v>
      </c>
      <c r="Q55">
        <v>6.6942591986455984</v>
      </c>
      <c r="R55">
        <v>13.008105388508485</v>
      </c>
      <c r="S55">
        <v>8.0952425106990002</v>
      </c>
      <c r="T55">
        <v>0</v>
      </c>
      <c r="U55">
        <v>53.526620267754225</v>
      </c>
      <c r="V55">
        <v>6.0005987713310578</v>
      </c>
      <c r="W55">
        <v>7.117689017341041</v>
      </c>
      <c r="X55">
        <v>45.264888546255506</v>
      </c>
      <c r="Y55">
        <v>0</v>
      </c>
      <c r="Z55">
        <v>4.0214116799999999</v>
      </c>
      <c r="AA55">
        <v>0</v>
      </c>
      <c r="AB55">
        <v>8.0811365439999996</v>
      </c>
      <c r="AC55">
        <v>5.9383226239999987</v>
      </c>
      <c r="AD55">
        <v>11.22633356</v>
      </c>
      <c r="AE55">
        <v>15.1671353808</v>
      </c>
      <c r="AF55">
        <v>2.7224999999999993</v>
      </c>
      <c r="AG55">
        <v>11.402651520000003</v>
      </c>
      <c r="AH55">
        <v>46.922145399999991</v>
      </c>
      <c r="AI55">
        <v>4.2961203999999995</v>
      </c>
      <c r="AJ55">
        <v>0</v>
      </c>
      <c r="AK55">
        <v>15.41628</v>
      </c>
      <c r="AL55">
        <v>0</v>
      </c>
      <c r="AM55">
        <v>0</v>
      </c>
      <c r="AN55">
        <v>0.59302999999999995</v>
      </c>
      <c r="AO55">
        <v>8.8395215999999994</v>
      </c>
      <c r="AP55">
        <v>3.5370971999999998</v>
      </c>
      <c r="AQ55">
        <v>0</v>
      </c>
      <c r="AR55">
        <v>15.7498848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19.647135385820942</v>
      </c>
      <c r="BB55">
        <f t="shared" si="0"/>
        <v>626.64021404868822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254.00240928438006</v>
      </c>
      <c r="M56">
        <v>14.109417040358744</v>
      </c>
      <c r="N56">
        <v>36.243014930585879</v>
      </c>
      <c r="O56">
        <v>0</v>
      </c>
      <c r="P56">
        <v>38.528075217605519</v>
      </c>
      <c r="Q56">
        <v>6.6942591986455984</v>
      </c>
      <c r="R56">
        <v>13.008105388508485</v>
      </c>
      <c r="S56">
        <v>8.0952425106990002</v>
      </c>
      <c r="T56">
        <v>0</v>
      </c>
      <c r="U56">
        <v>53.526620267754225</v>
      </c>
      <c r="V56">
        <v>6.0005987713310578</v>
      </c>
      <c r="W56">
        <v>7.117689017341041</v>
      </c>
      <c r="X56">
        <v>45.264888546255506</v>
      </c>
      <c r="Y56">
        <v>0</v>
      </c>
      <c r="Z56">
        <v>4.0214116799999999</v>
      </c>
      <c r="AA56">
        <v>0</v>
      </c>
      <c r="AB56">
        <v>8.0811365439999996</v>
      </c>
      <c r="AC56">
        <v>5.9383226239999987</v>
      </c>
      <c r="AD56">
        <v>11.22633356</v>
      </c>
      <c r="AE56">
        <v>15.1671353808</v>
      </c>
      <c r="AF56">
        <v>2.7224999999999993</v>
      </c>
      <c r="AG56">
        <v>11.402651520000003</v>
      </c>
      <c r="AH56">
        <v>46.922145399999991</v>
      </c>
      <c r="AI56">
        <v>4.2961203999999995</v>
      </c>
      <c r="AJ56">
        <v>0</v>
      </c>
      <c r="AK56">
        <v>15.41628</v>
      </c>
      <c r="AL56">
        <v>0</v>
      </c>
      <c r="AM56">
        <v>0</v>
      </c>
      <c r="AN56">
        <v>0.59302999999999995</v>
      </c>
      <c r="AO56">
        <v>8.8395215999999994</v>
      </c>
      <c r="AP56">
        <v>3.5370971999999998</v>
      </c>
      <c r="AQ56">
        <v>0</v>
      </c>
      <c r="AR56">
        <v>15.7498848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19.647216205806469</v>
      </c>
      <c r="BB56">
        <f t="shared" si="0"/>
        <v>626.6427917808586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2.9496968767875522</v>
      </c>
      <c r="L57">
        <v>320.00168655264235</v>
      </c>
      <c r="M57">
        <v>14.109417040358744</v>
      </c>
      <c r="N57">
        <v>36.243014930585879</v>
      </c>
      <c r="O57">
        <v>0</v>
      </c>
      <c r="P57">
        <v>38.528075217605519</v>
      </c>
      <c r="Q57">
        <v>6.6942591986455984</v>
      </c>
      <c r="R57">
        <v>13.008105388508485</v>
      </c>
      <c r="S57">
        <v>8.0952425106990002</v>
      </c>
      <c r="T57">
        <v>0</v>
      </c>
      <c r="U57">
        <v>53.526620267754225</v>
      </c>
      <c r="V57">
        <v>6.0005987713310578</v>
      </c>
      <c r="W57">
        <v>7.117689017341041</v>
      </c>
      <c r="X57">
        <v>45.264888546255506</v>
      </c>
      <c r="Y57">
        <v>0</v>
      </c>
      <c r="Z57">
        <v>4.0214116799999999</v>
      </c>
      <c r="AA57">
        <v>0</v>
      </c>
      <c r="AB57">
        <v>8.0811365439999996</v>
      </c>
      <c r="AC57">
        <v>5.9383226239999987</v>
      </c>
      <c r="AD57">
        <v>11.22633356</v>
      </c>
      <c r="AE57">
        <v>15.1671353808</v>
      </c>
      <c r="AF57">
        <v>2.7224999999999993</v>
      </c>
      <c r="AG57">
        <v>11.402651520000003</v>
      </c>
      <c r="AH57">
        <v>46.922145399999991</v>
      </c>
      <c r="AI57">
        <v>4.2961203999999995</v>
      </c>
      <c r="AJ57">
        <v>0</v>
      </c>
      <c r="AK57">
        <v>15.41628</v>
      </c>
      <c r="AL57">
        <v>0</v>
      </c>
      <c r="AM57">
        <v>0</v>
      </c>
      <c r="AN57">
        <v>0.59302999999999995</v>
      </c>
      <c r="AO57">
        <v>8.8395215999999994</v>
      </c>
      <c r="AP57">
        <v>3.5370971999999998</v>
      </c>
      <c r="AQ57">
        <v>0</v>
      </c>
      <c r="AR57">
        <v>15.7498848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21.74326501785276</v>
      </c>
      <c r="BB57">
        <f t="shared" si="0"/>
        <v>693.49571711386204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2.9496492492492488</v>
      </c>
      <c r="L58">
        <v>390.00327523776286</v>
      </c>
      <c r="M58">
        <v>14.109417040358744</v>
      </c>
      <c r="N58">
        <v>36.243014930585879</v>
      </c>
      <c r="O58">
        <v>0</v>
      </c>
      <c r="P58">
        <v>38.528075217605519</v>
      </c>
      <c r="Q58">
        <v>6.6942591986455984</v>
      </c>
      <c r="R58">
        <v>13.008105388508485</v>
      </c>
      <c r="S58">
        <v>8.0952425106990002</v>
      </c>
      <c r="T58">
        <v>0</v>
      </c>
      <c r="U58">
        <v>53.526620267754225</v>
      </c>
      <c r="V58">
        <v>6.0005987713310578</v>
      </c>
      <c r="W58">
        <v>7.117689017341041</v>
      </c>
      <c r="X58">
        <v>45.264888546255506</v>
      </c>
      <c r="Y58">
        <v>0</v>
      </c>
      <c r="Z58">
        <v>4.0214116799999999</v>
      </c>
      <c r="AA58">
        <v>0</v>
      </c>
      <c r="AB58">
        <v>8.0811365439999996</v>
      </c>
      <c r="AC58">
        <v>5.9383226239999987</v>
      </c>
      <c r="AD58">
        <v>11.22633356</v>
      </c>
      <c r="AE58">
        <v>15.1671353808</v>
      </c>
      <c r="AF58">
        <v>2.7224999999999993</v>
      </c>
      <c r="AG58">
        <v>11.402651520000003</v>
      </c>
      <c r="AH58">
        <v>46.922145399999991</v>
      </c>
      <c r="AI58">
        <v>4.2961203999999995</v>
      </c>
      <c r="AJ58">
        <v>0</v>
      </c>
      <c r="AK58">
        <v>15.41628</v>
      </c>
      <c r="AL58">
        <v>0</v>
      </c>
      <c r="AM58">
        <v>0</v>
      </c>
      <c r="AN58">
        <v>0.59302999999999995</v>
      </c>
      <c r="AO58">
        <v>8.8395215999999994</v>
      </c>
      <c r="AP58">
        <v>3.5370971999999998</v>
      </c>
      <c r="AQ58">
        <v>0</v>
      </c>
      <c r="AR58">
        <v>15.7498848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23.871311865624133</v>
      </c>
      <c r="BB58">
        <f t="shared" si="0"/>
        <v>761.36921132367297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2.9497220919509943</v>
      </c>
      <c r="L59">
        <v>460.92491286259758</v>
      </c>
      <c r="M59">
        <v>14.109417040358744</v>
      </c>
      <c r="N59">
        <v>36.243014930585879</v>
      </c>
      <c r="O59">
        <v>0</v>
      </c>
      <c r="P59">
        <v>38.528075217605519</v>
      </c>
      <c r="Q59">
        <v>6.6881887945670622</v>
      </c>
      <c r="R59">
        <v>13.006249776186214</v>
      </c>
      <c r="S59">
        <v>8.0957098618389711</v>
      </c>
      <c r="T59">
        <v>0</v>
      </c>
      <c r="U59">
        <v>53.526620267754225</v>
      </c>
      <c r="V59">
        <v>6.0027037974683539</v>
      </c>
      <c r="W59">
        <v>7.117689017341041</v>
      </c>
      <c r="X59">
        <v>45.256440211632302</v>
      </c>
      <c r="Y59">
        <v>0</v>
      </c>
      <c r="Z59">
        <v>4.0214116799999999</v>
      </c>
      <c r="AA59">
        <v>0</v>
      </c>
      <c r="AB59">
        <v>8.0811365439999996</v>
      </c>
      <c r="AC59">
        <v>5.9383226239999987</v>
      </c>
      <c r="AD59">
        <v>11.22633356</v>
      </c>
      <c r="AE59">
        <v>15.1671353808</v>
      </c>
      <c r="AF59">
        <v>2.7224999999999993</v>
      </c>
      <c r="AG59">
        <v>11.402651520000003</v>
      </c>
      <c r="AH59">
        <v>46.922145399999991</v>
      </c>
      <c r="AI59">
        <v>4.2961203999999995</v>
      </c>
      <c r="AJ59">
        <v>0</v>
      </c>
      <c r="AK59">
        <v>15.41628</v>
      </c>
      <c r="AL59">
        <v>0</v>
      </c>
      <c r="AM59">
        <v>0</v>
      </c>
      <c r="AN59">
        <v>0.59302999999999995</v>
      </c>
      <c r="AO59">
        <v>8.8395215999999994</v>
      </c>
      <c r="AP59">
        <v>3.5370971999999998</v>
      </c>
      <c r="AQ59">
        <v>0</v>
      </c>
      <c r="AR59">
        <v>11.854752000000001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25.908500123867473</v>
      </c>
      <c r="BB59">
        <f t="shared" si="0"/>
        <v>826.34479875921909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2.9496122555115889</v>
      </c>
      <c r="L60">
        <v>460.92491286259758</v>
      </c>
      <c r="M60">
        <v>14.109417040358744</v>
      </c>
      <c r="N60">
        <v>36.243014930585879</v>
      </c>
      <c r="O60">
        <v>0</v>
      </c>
      <c r="P60">
        <v>38.528075217605519</v>
      </c>
      <c r="Q60">
        <v>6.6881887945670622</v>
      </c>
      <c r="R60">
        <v>13.006249776186214</v>
      </c>
      <c r="S60">
        <v>8.0957098618389711</v>
      </c>
      <c r="T60">
        <v>0</v>
      </c>
      <c r="U60">
        <v>53.526620267754225</v>
      </c>
      <c r="V60">
        <v>6.0027037974683539</v>
      </c>
      <c r="W60">
        <v>7.117689017341041</v>
      </c>
      <c r="X60">
        <v>45.256440211632302</v>
      </c>
      <c r="Y60">
        <v>0</v>
      </c>
      <c r="Z60">
        <v>4.0214116799999999</v>
      </c>
      <c r="AA60">
        <v>4.3103436479999999</v>
      </c>
      <c r="AB60">
        <v>8.0811365439999996</v>
      </c>
      <c r="AC60">
        <v>5.9383226239999987</v>
      </c>
      <c r="AD60">
        <v>11.22633356</v>
      </c>
      <c r="AE60">
        <v>15.1671353808</v>
      </c>
      <c r="AF60">
        <v>2.7224999999999993</v>
      </c>
      <c r="AG60">
        <v>11.402651520000003</v>
      </c>
      <c r="AH60">
        <v>46.922145399999991</v>
      </c>
      <c r="AI60">
        <v>4.2961203999999995</v>
      </c>
      <c r="AJ60">
        <v>0</v>
      </c>
      <c r="AK60">
        <v>15.41628</v>
      </c>
      <c r="AL60">
        <v>0</v>
      </c>
      <c r="AM60">
        <v>0</v>
      </c>
      <c r="AN60">
        <v>0.59302999999999995</v>
      </c>
      <c r="AO60">
        <v>8.8395215999999994</v>
      </c>
      <c r="AP60">
        <v>3.5370971999999998</v>
      </c>
      <c r="AQ60">
        <v>0</v>
      </c>
      <c r="AR60">
        <v>11.854752000000001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26.039531371960205</v>
      </c>
      <c r="BB60">
        <f t="shared" si="0"/>
        <v>830.5240013226869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2.9497175944117</v>
      </c>
      <c r="L61">
        <v>460.9235748063075</v>
      </c>
      <c r="M61">
        <v>14.109417040358744</v>
      </c>
      <c r="N61">
        <v>36.243014930585879</v>
      </c>
      <c r="O61">
        <v>0</v>
      </c>
      <c r="P61">
        <v>38.528075217605519</v>
      </c>
      <c r="Q61">
        <v>6.6881887945670622</v>
      </c>
      <c r="R61">
        <v>13.006249776186214</v>
      </c>
      <c r="S61">
        <v>8.0957098618389711</v>
      </c>
      <c r="T61">
        <v>0</v>
      </c>
      <c r="U61">
        <v>53.526620267754225</v>
      </c>
      <c r="V61">
        <v>6.0027037974683539</v>
      </c>
      <c r="W61">
        <v>7.117689017341041</v>
      </c>
      <c r="X61">
        <v>45.256440211632302</v>
      </c>
      <c r="Y61">
        <v>0</v>
      </c>
      <c r="Z61">
        <v>4.0214116799999999</v>
      </c>
      <c r="AA61">
        <v>8.6206872959999998</v>
      </c>
      <c r="AB61">
        <v>8.0811365439999996</v>
      </c>
      <c r="AC61">
        <v>5.9383226239999987</v>
      </c>
      <c r="AD61">
        <v>11.22633356</v>
      </c>
      <c r="AE61">
        <v>15.1671353808</v>
      </c>
      <c r="AF61">
        <v>2.7224999999999993</v>
      </c>
      <c r="AG61">
        <v>11.402651520000003</v>
      </c>
      <c r="AH61">
        <v>46.922145399999991</v>
      </c>
      <c r="AI61">
        <v>0</v>
      </c>
      <c r="AJ61">
        <v>0</v>
      </c>
      <c r="AK61">
        <v>15.41628</v>
      </c>
      <c r="AL61">
        <v>0</v>
      </c>
      <c r="AM61">
        <v>0</v>
      </c>
      <c r="AN61">
        <v>0.59302999999999995</v>
      </c>
      <c r="AO61">
        <v>8.8395215999999994</v>
      </c>
      <c r="AP61">
        <v>3.5370971999999998</v>
      </c>
      <c r="AQ61">
        <v>0</v>
      </c>
      <c r="AR61">
        <v>14.395055999999999</v>
      </c>
      <c r="AS61">
        <v>9.4922692800000004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26.10821863577069</v>
      </c>
      <c r="BB61">
        <f t="shared" si="0"/>
        <v>832.71476076508657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2.9497175944117</v>
      </c>
      <c r="L62">
        <v>460.9302723176728</v>
      </c>
      <c r="M62">
        <v>14.109417040358744</v>
      </c>
      <c r="N62">
        <v>36.243014930585879</v>
      </c>
      <c r="O62">
        <v>0</v>
      </c>
      <c r="P62">
        <v>38.528075217605519</v>
      </c>
      <c r="Q62">
        <v>6.6881887945670622</v>
      </c>
      <c r="R62">
        <v>13.006249776186214</v>
      </c>
      <c r="S62">
        <v>8.0957098618389711</v>
      </c>
      <c r="T62">
        <v>0</v>
      </c>
      <c r="U62">
        <v>53.526620267754225</v>
      </c>
      <c r="V62">
        <v>6.0027037974683539</v>
      </c>
      <c r="W62">
        <v>7.117689017341041</v>
      </c>
      <c r="X62">
        <v>45.256440211632302</v>
      </c>
      <c r="Y62">
        <v>0</v>
      </c>
      <c r="Z62">
        <v>3.6110359999999995</v>
      </c>
      <c r="AA62">
        <v>8.6206872959999998</v>
      </c>
      <c r="AB62">
        <v>8.0811365439999996</v>
      </c>
      <c r="AC62">
        <v>5.9383226239999987</v>
      </c>
      <c r="AD62">
        <v>11.22633356</v>
      </c>
      <c r="AE62">
        <v>15.1671353808</v>
      </c>
      <c r="AF62">
        <v>2.7224999999999993</v>
      </c>
      <c r="AG62">
        <v>11.402651520000003</v>
      </c>
      <c r="AH62">
        <v>46.922145399999991</v>
      </c>
      <c r="AI62">
        <v>0</v>
      </c>
      <c r="AJ62">
        <v>0</v>
      </c>
      <c r="AK62">
        <v>15.41628</v>
      </c>
      <c r="AL62">
        <v>0</v>
      </c>
      <c r="AM62">
        <v>0</v>
      </c>
      <c r="AN62">
        <v>0.59302999999999995</v>
      </c>
      <c r="AO62">
        <v>8.8395215999999994</v>
      </c>
      <c r="AP62">
        <v>3.5370971999999998</v>
      </c>
      <c r="AQ62">
        <v>0</v>
      </c>
      <c r="AR62">
        <v>14.395055999999999</v>
      </c>
      <c r="AS62">
        <v>9.4922692800000004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26.095946827554997</v>
      </c>
      <c r="BB62">
        <f t="shared" si="0"/>
        <v>832.3233544046675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2.9496415255048327</v>
      </c>
      <c r="L63">
        <v>460.93294748788531</v>
      </c>
      <c r="M63">
        <v>14.109417040358744</v>
      </c>
      <c r="N63">
        <v>36.243014930585879</v>
      </c>
      <c r="O63">
        <v>0</v>
      </c>
      <c r="P63">
        <v>38.528075217605519</v>
      </c>
      <c r="Q63">
        <v>6.6879142719846225</v>
      </c>
      <c r="R63">
        <v>13.007855285749326</v>
      </c>
      <c r="S63">
        <v>8.0957418456642802</v>
      </c>
      <c r="T63">
        <v>0</v>
      </c>
      <c r="U63">
        <v>53.526620267754225</v>
      </c>
      <c r="V63">
        <v>6.0027037974683539</v>
      </c>
      <c r="W63">
        <v>7.117689017341041</v>
      </c>
      <c r="X63">
        <v>45.256440211632302</v>
      </c>
      <c r="Y63">
        <v>0</v>
      </c>
      <c r="Z63">
        <v>2.0107058399999995</v>
      </c>
      <c r="AA63">
        <v>8.6206872959999998</v>
      </c>
      <c r="AB63">
        <v>8.0811365439999996</v>
      </c>
      <c r="AC63">
        <v>5.9383226239999987</v>
      </c>
      <c r="AD63">
        <v>11.22633356</v>
      </c>
      <c r="AE63">
        <v>15.1671353808</v>
      </c>
      <c r="AF63">
        <v>2.7224999999999993</v>
      </c>
      <c r="AG63">
        <v>11.402651520000003</v>
      </c>
      <c r="AH63">
        <v>46.922145399999991</v>
      </c>
      <c r="AI63">
        <v>0</v>
      </c>
      <c r="AJ63">
        <v>0</v>
      </c>
      <c r="AK63">
        <v>15.41628</v>
      </c>
      <c r="AL63">
        <v>0</v>
      </c>
      <c r="AM63">
        <v>0</v>
      </c>
      <c r="AN63">
        <v>0.59302999999999995</v>
      </c>
      <c r="AO63">
        <v>8.8395215999999994</v>
      </c>
      <c r="AP63">
        <v>3.5370971999999998</v>
      </c>
      <c r="AQ63">
        <v>0</v>
      </c>
      <c r="AR63">
        <v>14.395055999999999</v>
      </c>
      <c r="AS63">
        <v>9.4922692800000004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26.047417400292893</v>
      </c>
      <c r="BB63">
        <f t="shared" si="0"/>
        <v>830.77551574404117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2.9496415255048327</v>
      </c>
      <c r="L64">
        <v>460.93086041562134</v>
      </c>
      <c r="M64">
        <v>14.109417040358744</v>
      </c>
      <c r="N64">
        <v>36.243014930585879</v>
      </c>
      <c r="O64">
        <v>0</v>
      </c>
      <c r="P64">
        <v>38.528075217605519</v>
      </c>
      <c r="Q64">
        <v>6.6879142719846225</v>
      </c>
      <c r="R64">
        <v>13.007855285749326</v>
      </c>
      <c r="S64">
        <v>8.0957418456642802</v>
      </c>
      <c r="T64">
        <v>0</v>
      </c>
      <c r="U64">
        <v>53.526620267754225</v>
      </c>
      <c r="V64">
        <v>6.0027037974683539</v>
      </c>
      <c r="W64">
        <v>7.117689017341041</v>
      </c>
      <c r="X64">
        <v>45.256440211632302</v>
      </c>
      <c r="Y64">
        <v>0</v>
      </c>
      <c r="Z64">
        <v>2.0107058399999995</v>
      </c>
      <c r="AA64">
        <v>8.6206872959999998</v>
      </c>
      <c r="AB64">
        <v>8.0811365439999996</v>
      </c>
      <c r="AC64">
        <v>5.9383226239999987</v>
      </c>
      <c r="AD64">
        <v>11.22633356</v>
      </c>
      <c r="AE64">
        <v>15.1671353808</v>
      </c>
      <c r="AF64">
        <v>2.7224999999999993</v>
      </c>
      <c r="AG64">
        <v>11.402651520000003</v>
      </c>
      <c r="AH64">
        <v>46.922145399999991</v>
      </c>
      <c r="AI64">
        <v>0</v>
      </c>
      <c r="AJ64">
        <v>0</v>
      </c>
      <c r="AK64">
        <v>15.41628</v>
      </c>
      <c r="AL64">
        <v>0</v>
      </c>
      <c r="AM64">
        <v>0</v>
      </c>
      <c r="AN64">
        <v>0.59302999999999995</v>
      </c>
      <c r="AO64">
        <v>8.8395215999999994</v>
      </c>
      <c r="AP64">
        <v>3.5370971999999998</v>
      </c>
      <c r="AQ64">
        <v>0</v>
      </c>
      <c r="AR64">
        <v>14.395055999999999</v>
      </c>
      <c r="AS64">
        <v>9.4922692800000004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26.0473539596506</v>
      </c>
      <c r="BB64">
        <f t="shared" si="0"/>
        <v>830.77349211241949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2.9496415255048327</v>
      </c>
      <c r="L65">
        <v>460.92879138201141</v>
      </c>
      <c r="M65">
        <v>14.109417040358744</v>
      </c>
      <c r="N65">
        <v>36.243014930585879</v>
      </c>
      <c r="O65">
        <v>0</v>
      </c>
      <c r="P65">
        <v>38.528075217605519</v>
      </c>
      <c r="Q65">
        <v>6.6879142719846225</v>
      </c>
      <c r="R65">
        <v>13.007855285749326</v>
      </c>
      <c r="S65">
        <v>8.0957418456642802</v>
      </c>
      <c r="T65">
        <v>0</v>
      </c>
      <c r="U65">
        <v>53.526620267754225</v>
      </c>
      <c r="V65">
        <v>6.0027037974683539</v>
      </c>
      <c r="W65">
        <v>7.117689017341041</v>
      </c>
      <c r="X65">
        <v>45.256440211632302</v>
      </c>
      <c r="Y65">
        <v>0</v>
      </c>
      <c r="Z65">
        <v>2.0107058399999995</v>
      </c>
      <c r="AA65">
        <v>8.6206872959999998</v>
      </c>
      <c r="AB65">
        <v>8.0811365439999996</v>
      </c>
      <c r="AC65">
        <v>5.9383226239999987</v>
      </c>
      <c r="AD65">
        <v>11.22633356</v>
      </c>
      <c r="AE65">
        <v>15.1671353808</v>
      </c>
      <c r="AF65">
        <v>2.7224999999999993</v>
      </c>
      <c r="AG65">
        <v>11.402651520000003</v>
      </c>
      <c r="AH65">
        <v>46.922145399999991</v>
      </c>
      <c r="AI65">
        <v>0</v>
      </c>
      <c r="AJ65">
        <v>0</v>
      </c>
      <c r="AK65">
        <v>15.41628</v>
      </c>
      <c r="AL65">
        <v>0</v>
      </c>
      <c r="AM65">
        <v>0</v>
      </c>
      <c r="AN65">
        <v>0.59302999999999995</v>
      </c>
      <c r="AO65">
        <v>8.8395215999999994</v>
      </c>
      <c r="AP65">
        <v>3.5370971999999998</v>
      </c>
      <c r="AQ65">
        <v>0</v>
      </c>
      <c r="AR65">
        <v>14.395055999999999</v>
      </c>
      <c r="AS65">
        <v>9.4922692800000004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26.047291071330172</v>
      </c>
      <c r="BB65">
        <f t="shared" si="0"/>
        <v>830.77148596712993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2.9496415255048327</v>
      </c>
      <c r="L66">
        <v>460.92966063772775</v>
      </c>
      <c r="M66">
        <v>14.109417040358744</v>
      </c>
      <c r="N66">
        <v>36.243014930585879</v>
      </c>
      <c r="O66">
        <v>0</v>
      </c>
      <c r="P66">
        <v>38.528075217605519</v>
      </c>
      <c r="Q66">
        <v>6.6879142719846225</v>
      </c>
      <c r="R66">
        <v>13.007855285749326</v>
      </c>
      <c r="S66">
        <v>8.0957418456642802</v>
      </c>
      <c r="T66">
        <v>0</v>
      </c>
      <c r="U66">
        <v>53.526620267754225</v>
      </c>
      <c r="V66">
        <v>6.0027037974683539</v>
      </c>
      <c r="W66">
        <v>7.117689017341041</v>
      </c>
      <c r="X66">
        <v>45.256440211632302</v>
      </c>
      <c r="Y66">
        <v>0</v>
      </c>
      <c r="Z66">
        <v>2.0107058399999995</v>
      </c>
      <c r="AA66">
        <v>8.6206872959999998</v>
      </c>
      <c r="AB66">
        <v>8.0811365439999996</v>
      </c>
      <c r="AC66">
        <v>5.9383226239999987</v>
      </c>
      <c r="AD66">
        <v>11.22633356</v>
      </c>
      <c r="AE66">
        <v>15.1671353808</v>
      </c>
      <c r="AF66">
        <v>2.7224999999999993</v>
      </c>
      <c r="AG66">
        <v>11.402651520000003</v>
      </c>
      <c r="AH66">
        <v>46.922145399999991</v>
      </c>
      <c r="AI66">
        <v>0</v>
      </c>
      <c r="AJ66">
        <v>0</v>
      </c>
      <c r="AK66">
        <v>15.41628</v>
      </c>
      <c r="AL66">
        <v>0</v>
      </c>
      <c r="AM66">
        <v>0</v>
      </c>
      <c r="AN66">
        <v>0.59302999999999995</v>
      </c>
      <c r="AO66">
        <v>8.8395215999999994</v>
      </c>
      <c r="AP66">
        <v>3.5370971999999998</v>
      </c>
      <c r="AQ66">
        <v>0</v>
      </c>
      <c r="AR66">
        <v>14.395055999999999</v>
      </c>
      <c r="AS66">
        <v>9.4922692800000004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26.047317491372958</v>
      </c>
      <c r="BB66">
        <f t="shared" si="0"/>
        <v>830.7723288028036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2.9496416682646212</v>
      </c>
      <c r="L67">
        <v>460.93179802374664</v>
      </c>
      <c r="M67">
        <v>14.109417040358744</v>
      </c>
      <c r="N67">
        <v>36.243014930585879</v>
      </c>
      <c r="O67">
        <v>0</v>
      </c>
      <c r="P67">
        <v>38.528075217605519</v>
      </c>
      <c r="Q67">
        <v>6.6952758408337276</v>
      </c>
      <c r="R67">
        <v>13.008284043848965</v>
      </c>
      <c r="S67">
        <v>8.0948708414872783</v>
      </c>
      <c r="T67">
        <v>0</v>
      </c>
      <c r="U67">
        <v>53.526620267754225</v>
      </c>
      <c r="V67">
        <v>6.0027037974683539</v>
      </c>
      <c r="W67">
        <v>7.117689017341041</v>
      </c>
      <c r="X67">
        <v>45.256440211632302</v>
      </c>
      <c r="Y67">
        <v>0</v>
      </c>
      <c r="Z67">
        <v>2.0107058399999995</v>
      </c>
      <c r="AA67">
        <v>4.3142215999999998</v>
      </c>
      <c r="AB67">
        <v>8.0811365439999996</v>
      </c>
      <c r="AC67">
        <v>5.9383226239999987</v>
      </c>
      <c r="AD67">
        <v>11.22633356</v>
      </c>
      <c r="AE67">
        <v>15.1671353808</v>
      </c>
      <c r="AF67">
        <v>2.7224999999999993</v>
      </c>
      <c r="AG67">
        <v>11.402651520000003</v>
      </c>
      <c r="AH67">
        <v>46.922145399999991</v>
      </c>
      <c r="AI67">
        <v>0</v>
      </c>
      <c r="AJ67">
        <v>0</v>
      </c>
      <c r="AK67">
        <v>15.41628</v>
      </c>
      <c r="AL67">
        <v>0</v>
      </c>
      <c r="AM67">
        <v>0</v>
      </c>
      <c r="AN67">
        <v>0.59302999999999995</v>
      </c>
      <c r="AO67">
        <v>8.8395215999999994</v>
      </c>
      <c r="AP67">
        <v>3.5370971999999998</v>
      </c>
      <c r="AQ67">
        <v>0</v>
      </c>
      <c r="AR67">
        <v>14.395055999999999</v>
      </c>
      <c r="AS67">
        <v>9.0795619199999997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25.904130104743608</v>
      </c>
      <c r="BB67">
        <f t="shared" si="0"/>
        <v>826.20539998498339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2.9496416682646212</v>
      </c>
      <c r="L68">
        <v>460.93179802374664</v>
      </c>
      <c r="M68">
        <v>14.109417040358744</v>
      </c>
      <c r="N68">
        <v>36.243014930585879</v>
      </c>
      <c r="O68">
        <v>0</v>
      </c>
      <c r="P68">
        <v>38.528075217605519</v>
      </c>
      <c r="Q68">
        <v>6.6952758408337276</v>
      </c>
      <c r="R68">
        <v>13.008284043848965</v>
      </c>
      <c r="S68">
        <v>8.0948708414872783</v>
      </c>
      <c r="T68">
        <v>0</v>
      </c>
      <c r="U68">
        <v>53.526620267754225</v>
      </c>
      <c r="V68">
        <v>6.0027037974683539</v>
      </c>
      <c r="W68">
        <v>7.117689017341041</v>
      </c>
      <c r="X68">
        <v>45.256440211632302</v>
      </c>
      <c r="Y68">
        <v>0</v>
      </c>
      <c r="Z68">
        <v>2.0107058399999995</v>
      </c>
      <c r="AA68">
        <v>4.3142215999999998</v>
      </c>
      <c r="AB68">
        <v>8.0811365439999996</v>
      </c>
      <c r="AC68">
        <v>5.9383226239999987</v>
      </c>
      <c r="AD68">
        <v>11.22633356</v>
      </c>
      <c r="AE68">
        <v>15.1671353808</v>
      </c>
      <c r="AF68">
        <v>2.7224999999999993</v>
      </c>
      <c r="AG68">
        <v>11.402651520000003</v>
      </c>
      <c r="AH68">
        <v>46.922145399999991</v>
      </c>
      <c r="AI68">
        <v>0</v>
      </c>
      <c r="AJ68">
        <v>0</v>
      </c>
      <c r="AK68">
        <v>15.41628</v>
      </c>
      <c r="AL68">
        <v>0</v>
      </c>
      <c r="AM68">
        <v>0</v>
      </c>
      <c r="AN68">
        <v>0.59302999999999995</v>
      </c>
      <c r="AO68">
        <v>8.8395215999999994</v>
      </c>
      <c r="AP68">
        <v>3.5370971999999998</v>
      </c>
      <c r="AQ68">
        <v>0</v>
      </c>
      <c r="AR68">
        <v>14.395055999999999</v>
      </c>
      <c r="AS68">
        <v>9.0795619199999997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25.904130104743608</v>
      </c>
      <c r="BB68">
        <f t="shared" ref="BB68:BB99" si="1">SUM(B68:AZ68)-BA68</f>
        <v>826.20539998498339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2.9496416682646212</v>
      </c>
      <c r="L69">
        <v>460.93179802374664</v>
      </c>
      <c r="M69">
        <v>14.109417040358744</v>
      </c>
      <c r="N69">
        <v>36.243014930585879</v>
      </c>
      <c r="O69">
        <v>0</v>
      </c>
      <c r="P69">
        <v>38.528075217605519</v>
      </c>
      <c r="Q69">
        <v>6.6952758408337276</v>
      </c>
      <c r="R69">
        <v>13.008284043848965</v>
      </c>
      <c r="S69">
        <v>8.0948708414872783</v>
      </c>
      <c r="T69">
        <v>0</v>
      </c>
      <c r="U69">
        <v>53.526620267754225</v>
      </c>
      <c r="V69">
        <v>6.0027037974683539</v>
      </c>
      <c r="W69">
        <v>7.117689017341041</v>
      </c>
      <c r="X69">
        <v>45.256440211632302</v>
      </c>
      <c r="Y69">
        <v>0</v>
      </c>
      <c r="Z69">
        <v>2.0107058399999995</v>
      </c>
      <c r="AA69">
        <v>4.3142215999999998</v>
      </c>
      <c r="AB69">
        <v>8.0811365439999996</v>
      </c>
      <c r="AC69">
        <v>5.9383226239999987</v>
      </c>
      <c r="AD69">
        <v>11.22633356</v>
      </c>
      <c r="AE69">
        <v>15.1671353808</v>
      </c>
      <c r="AF69">
        <v>2.7224999999999993</v>
      </c>
      <c r="AG69">
        <v>11.402651520000003</v>
      </c>
      <c r="AH69">
        <v>46.922145399999991</v>
      </c>
      <c r="AI69">
        <v>0</v>
      </c>
      <c r="AJ69">
        <v>0</v>
      </c>
      <c r="AK69">
        <v>15.41628</v>
      </c>
      <c r="AL69">
        <v>0</v>
      </c>
      <c r="AM69">
        <v>1.6196330857142855</v>
      </c>
      <c r="AN69">
        <v>0.59302999999999995</v>
      </c>
      <c r="AO69">
        <v>8.8395215999999994</v>
      </c>
      <c r="AP69">
        <v>3.5370971999999998</v>
      </c>
      <c r="AQ69">
        <v>4.5425499999999994</v>
      </c>
      <c r="AR69">
        <v>14.395055999999999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26.112939577822978</v>
      </c>
      <c r="BB69">
        <f t="shared" si="1"/>
        <v>832.86532878201831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2.9496416682646212</v>
      </c>
      <c r="L70">
        <v>460.93179802374664</v>
      </c>
      <c r="M70">
        <v>14.109417040358744</v>
      </c>
      <c r="N70">
        <v>36.243014930585879</v>
      </c>
      <c r="O70">
        <v>0</v>
      </c>
      <c r="P70">
        <v>38.528075217605519</v>
      </c>
      <c r="Q70">
        <v>6.6952758408337276</v>
      </c>
      <c r="R70">
        <v>13.008284043848965</v>
      </c>
      <c r="S70">
        <v>8.0948708414872783</v>
      </c>
      <c r="T70">
        <v>0</v>
      </c>
      <c r="U70">
        <v>53.526620267754225</v>
      </c>
      <c r="V70">
        <v>6.0027037974683539</v>
      </c>
      <c r="W70">
        <v>7.117689017341041</v>
      </c>
      <c r="X70">
        <v>45.256440211632302</v>
      </c>
      <c r="Y70">
        <v>0</v>
      </c>
      <c r="Z70">
        <v>2.0107058399999995</v>
      </c>
      <c r="AA70">
        <v>4.3142215999999998</v>
      </c>
      <c r="AB70">
        <v>8.0811365439999996</v>
      </c>
      <c r="AC70">
        <v>5.9383226239999987</v>
      </c>
      <c r="AD70">
        <v>11.22633356</v>
      </c>
      <c r="AE70">
        <v>15.1671353808</v>
      </c>
      <c r="AF70">
        <v>2.7224999999999993</v>
      </c>
      <c r="AG70">
        <v>11.402651520000003</v>
      </c>
      <c r="AH70">
        <v>46.922145399999991</v>
      </c>
      <c r="AI70">
        <v>0</v>
      </c>
      <c r="AJ70">
        <v>0</v>
      </c>
      <c r="AK70">
        <v>15.41628</v>
      </c>
      <c r="AL70">
        <v>0</v>
      </c>
      <c r="AM70">
        <v>1.6196330857142855</v>
      </c>
      <c r="AN70">
        <v>0.59302999999999995</v>
      </c>
      <c r="AO70">
        <v>8.8395215999999994</v>
      </c>
      <c r="AP70">
        <v>3.5370971999999998</v>
      </c>
      <c r="AQ70">
        <v>4.8904899999999998</v>
      </c>
      <c r="AR70">
        <v>14.395055999999999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26.123517076553135</v>
      </c>
      <c r="BB70">
        <f t="shared" si="1"/>
        <v>833.20269128328812</v>
      </c>
    </row>
    <row r="71" spans="1:54">
      <c r="A71" t="s">
        <v>113</v>
      </c>
      <c r="B71">
        <v>0</v>
      </c>
      <c r="C71">
        <v>0</v>
      </c>
      <c r="D71">
        <v>1.9934405940594058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2.9496416682646212</v>
      </c>
      <c r="L71">
        <v>460.93179802374664</v>
      </c>
      <c r="M71">
        <v>14.109417040358744</v>
      </c>
      <c r="N71">
        <v>36.243014930585879</v>
      </c>
      <c r="O71">
        <v>0</v>
      </c>
      <c r="P71">
        <v>38.528075217605519</v>
      </c>
      <c r="Q71">
        <v>6.6952758408337276</v>
      </c>
      <c r="R71">
        <v>13.008284043848965</v>
      </c>
      <c r="S71">
        <v>8.0948708414872783</v>
      </c>
      <c r="T71">
        <v>0</v>
      </c>
      <c r="U71">
        <v>53.526620267754225</v>
      </c>
      <c r="V71">
        <v>6.0027037974683539</v>
      </c>
      <c r="W71">
        <v>7.117689017341041</v>
      </c>
      <c r="X71">
        <v>45.256440211632302</v>
      </c>
      <c r="Y71">
        <v>0</v>
      </c>
      <c r="Z71">
        <v>2.0107058399999995</v>
      </c>
      <c r="AA71">
        <v>4.3142215999999998</v>
      </c>
      <c r="AB71">
        <v>8.0811365439999996</v>
      </c>
      <c r="AC71">
        <v>5.9383226239999987</v>
      </c>
      <c r="AD71">
        <v>11.22633356</v>
      </c>
      <c r="AE71">
        <v>15.1671353808</v>
      </c>
      <c r="AF71">
        <v>2.7224999999999993</v>
      </c>
      <c r="AG71">
        <v>11.402651520000003</v>
      </c>
      <c r="AH71">
        <v>46.922145399999991</v>
      </c>
      <c r="AI71">
        <v>0</v>
      </c>
      <c r="AJ71">
        <v>0</v>
      </c>
      <c r="AK71">
        <v>15.41628</v>
      </c>
      <c r="AL71">
        <v>0</v>
      </c>
      <c r="AM71">
        <v>3.2392661714285711</v>
      </c>
      <c r="AN71">
        <v>0.59302999999999995</v>
      </c>
      <c r="AO71">
        <v>8.8395215999999994</v>
      </c>
      <c r="AP71">
        <v>3.5370971999999998</v>
      </c>
      <c r="AQ71">
        <v>5.1417799999999989</v>
      </c>
      <c r="AR71">
        <v>14.395055999999999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26.24099358759667</v>
      </c>
      <c r="BB71">
        <f t="shared" si="1"/>
        <v>836.94957845201827</v>
      </c>
    </row>
    <row r="72" spans="1:54">
      <c r="A72" t="s">
        <v>114</v>
      </c>
      <c r="B72">
        <v>0</v>
      </c>
      <c r="C72">
        <v>0</v>
      </c>
      <c r="D72">
        <v>1.9934405940594058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2.9496416682646212</v>
      </c>
      <c r="L72">
        <v>460.93179802374664</v>
      </c>
      <c r="M72">
        <v>14.109417040358744</v>
      </c>
      <c r="N72">
        <v>36.243014930585879</v>
      </c>
      <c r="O72">
        <v>0</v>
      </c>
      <c r="P72">
        <v>38.528075217605519</v>
      </c>
      <c r="Q72">
        <v>6.6952758408337276</v>
      </c>
      <c r="R72">
        <v>13.008284043848965</v>
      </c>
      <c r="S72">
        <v>8.0948708414872783</v>
      </c>
      <c r="T72">
        <v>0</v>
      </c>
      <c r="U72">
        <v>53.526620267754225</v>
      </c>
      <c r="V72">
        <v>6.0027037974683539</v>
      </c>
      <c r="W72">
        <v>7.117689017341041</v>
      </c>
      <c r="X72">
        <v>45.256440211632302</v>
      </c>
      <c r="Y72">
        <v>0</v>
      </c>
      <c r="Z72">
        <v>2.0107058399999995</v>
      </c>
      <c r="AA72">
        <v>4.3142215999999998</v>
      </c>
      <c r="AB72">
        <v>8.0811365439999996</v>
      </c>
      <c r="AC72">
        <v>5.9383226239999987</v>
      </c>
      <c r="AD72">
        <v>11.22633356</v>
      </c>
      <c r="AE72">
        <v>15.1671353808</v>
      </c>
      <c r="AF72">
        <v>2.7224999999999993</v>
      </c>
      <c r="AG72">
        <v>11.402651520000003</v>
      </c>
      <c r="AH72">
        <v>46.922145399999991</v>
      </c>
      <c r="AI72">
        <v>0</v>
      </c>
      <c r="AJ72">
        <v>0</v>
      </c>
      <c r="AK72">
        <v>15.41628</v>
      </c>
      <c r="AL72">
        <v>0</v>
      </c>
      <c r="AM72">
        <v>3.2392661714285711</v>
      </c>
      <c r="AN72">
        <v>0.59302999999999995</v>
      </c>
      <c r="AO72">
        <v>8.8395215999999994</v>
      </c>
      <c r="AP72">
        <v>3.5370971999999998</v>
      </c>
      <c r="AQ72">
        <v>5.1417799999999989</v>
      </c>
      <c r="AR72">
        <v>14.395055999999999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26.30179358759667</v>
      </c>
      <c r="BB72">
        <f t="shared" si="1"/>
        <v>838.8887784520183</v>
      </c>
    </row>
    <row r="73" spans="1:54">
      <c r="A73" t="s">
        <v>115</v>
      </c>
      <c r="B73">
        <v>0</v>
      </c>
      <c r="C73">
        <v>0</v>
      </c>
      <c r="D73">
        <v>1.9934405940594058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2.9496416682646212</v>
      </c>
      <c r="L73">
        <v>460.93179802374664</v>
      </c>
      <c r="M73">
        <v>14.109417040358744</v>
      </c>
      <c r="N73">
        <v>36.243014930585879</v>
      </c>
      <c r="O73">
        <v>0</v>
      </c>
      <c r="P73">
        <v>38.528075217605519</v>
      </c>
      <c r="Q73">
        <v>6.6952758408337276</v>
      </c>
      <c r="R73">
        <v>13.008284043848965</v>
      </c>
      <c r="S73">
        <v>8.0948708414872783</v>
      </c>
      <c r="T73">
        <v>0</v>
      </c>
      <c r="U73">
        <v>53.526620267754225</v>
      </c>
      <c r="V73">
        <v>6.0027037974683539</v>
      </c>
      <c r="W73">
        <v>7.117689017341041</v>
      </c>
      <c r="X73">
        <v>45.256440211632302</v>
      </c>
      <c r="Y73">
        <v>0</v>
      </c>
      <c r="Z73">
        <v>2.0107058399999995</v>
      </c>
      <c r="AA73">
        <v>4.3142215999999998</v>
      </c>
      <c r="AB73">
        <v>8.0811365439999996</v>
      </c>
      <c r="AC73">
        <v>5.9383226239999987</v>
      </c>
      <c r="AD73">
        <v>11.22633356</v>
      </c>
      <c r="AE73">
        <v>15.1671353808</v>
      </c>
      <c r="AF73">
        <v>2.7224999999999993</v>
      </c>
      <c r="AG73">
        <v>11.402651520000003</v>
      </c>
      <c r="AH73">
        <v>46.922145399999991</v>
      </c>
      <c r="AI73">
        <v>0</v>
      </c>
      <c r="AJ73">
        <v>0</v>
      </c>
      <c r="AK73">
        <v>15.41628</v>
      </c>
      <c r="AL73">
        <v>0</v>
      </c>
      <c r="AM73">
        <v>4.8588992571428573</v>
      </c>
      <c r="AN73">
        <v>0.59302999999999995</v>
      </c>
      <c r="AO73">
        <v>8.8395215999999994</v>
      </c>
      <c r="AP73">
        <v>3.5370971999999998</v>
      </c>
      <c r="AQ73">
        <v>9.0850999999999988</v>
      </c>
      <c r="AR73">
        <v>14.395055999999999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26.470907462041119</v>
      </c>
      <c r="BB73">
        <f t="shared" si="1"/>
        <v>844.28261766328808</v>
      </c>
    </row>
    <row r="74" spans="1:54">
      <c r="A74" t="s">
        <v>116</v>
      </c>
      <c r="B74">
        <v>0</v>
      </c>
      <c r="C74">
        <v>0</v>
      </c>
      <c r="D74">
        <v>1.9934405940594058</v>
      </c>
      <c r="E74">
        <v>0</v>
      </c>
      <c r="F74">
        <v>0</v>
      </c>
      <c r="G74">
        <v>2</v>
      </c>
      <c r="H74">
        <v>0</v>
      </c>
      <c r="I74">
        <v>0</v>
      </c>
      <c r="J74">
        <v>0</v>
      </c>
      <c r="K74">
        <v>2.9496416682646212</v>
      </c>
      <c r="L74">
        <v>460.93179802374664</v>
      </c>
      <c r="M74">
        <v>14.109417040358744</v>
      </c>
      <c r="N74">
        <v>36.243014930585879</v>
      </c>
      <c r="O74">
        <v>0</v>
      </c>
      <c r="P74">
        <v>38.528075217605519</v>
      </c>
      <c r="Q74">
        <v>6.6952758408337276</v>
      </c>
      <c r="R74">
        <v>13.008284043848965</v>
      </c>
      <c r="S74">
        <v>8.0948708414872783</v>
      </c>
      <c r="T74">
        <v>0</v>
      </c>
      <c r="U74">
        <v>53.526620267754225</v>
      </c>
      <c r="V74">
        <v>6.0027037974683539</v>
      </c>
      <c r="W74">
        <v>7.117689017341041</v>
      </c>
      <c r="X74">
        <v>45.256440211632302</v>
      </c>
      <c r="Y74">
        <v>0</v>
      </c>
      <c r="Z74">
        <v>2.0107058399999995</v>
      </c>
      <c r="AA74">
        <v>8.6042060000000014</v>
      </c>
      <c r="AB74">
        <v>8.0811365439999996</v>
      </c>
      <c r="AC74">
        <v>5.9383226239999987</v>
      </c>
      <c r="AD74">
        <v>11.22633356</v>
      </c>
      <c r="AE74">
        <v>15.1671353808</v>
      </c>
      <c r="AF74">
        <v>2.7224999999999993</v>
      </c>
      <c r="AG74">
        <v>11.402651520000003</v>
      </c>
      <c r="AH74">
        <v>46.922145399999991</v>
      </c>
      <c r="AI74">
        <v>0</v>
      </c>
      <c r="AJ74">
        <v>0</v>
      </c>
      <c r="AK74">
        <v>15.41628</v>
      </c>
      <c r="AL74">
        <v>0</v>
      </c>
      <c r="AM74">
        <v>4.8588992571428573</v>
      </c>
      <c r="AN74">
        <v>0.59302999999999995</v>
      </c>
      <c r="AO74">
        <v>8.8395215999999994</v>
      </c>
      <c r="AP74">
        <v>3.5370971999999998</v>
      </c>
      <c r="AQ74">
        <v>10.283559999999998</v>
      </c>
      <c r="AR74">
        <v>14.395055999999999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26.637755987710957</v>
      </c>
      <c r="BB74">
        <f t="shared" si="1"/>
        <v>849.60421353761808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</v>
      </c>
      <c r="H75">
        <v>0</v>
      </c>
      <c r="I75">
        <v>0</v>
      </c>
      <c r="J75">
        <v>0</v>
      </c>
      <c r="K75">
        <v>2.9496416682646212</v>
      </c>
      <c r="L75">
        <v>460.93179802374664</v>
      </c>
      <c r="M75">
        <v>14.109417040358744</v>
      </c>
      <c r="N75">
        <v>36.243014930585879</v>
      </c>
      <c r="O75">
        <v>0</v>
      </c>
      <c r="P75">
        <v>38.528075217605519</v>
      </c>
      <c r="Q75">
        <v>6.6952758408337276</v>
      </c>
      <c r="R75">
        <v>13.008284043848965</v>
      </c>
      <c r="S75">
        <v>8.0948708414872783</v>
      </c>
      <c r="T75">
        <v>0</v>
      </c>
      <c r="U75">
        <v>53.526620267754225</v>
      </c>
      <c r="V75">
        <v>6.0027037974683539</v>
      </c>
      <c r="W75">
        <v>7.117689017341041</v>
      </c>
      <c r="X75">
        <v>45.256440211632302</v>
      </c>
      <c r="Y75">
        <v>0</v>
      </c>
      <c r="Z75">
        <v>0</v>
      </c>
      <c r="AA75">
        <v>10.5189448</v>
      </c>
      <c r="AB75">
        <v>8.0811365439999996</v>
      </c>
      <c r="AC75">
        <v>8.9164694944000011</v>
      </c>
      <c r="AD75">
        <v>11.22633356</v>
      </c>
      <c r="AE75">
        <v>15.1671353808</v>
      </c>
      <c r="AF75">
        <v>2.7224999999999993</v>
      </c>
      <c r="AG75">
        <v>11.402651520000003</v>
      </c>
      <c r="AH75">
        <v>46.922145399999991</v>
      </c>
      <c r="AI75">
        <v>0.78111280000000005</v>
      </c>
      <c r="AJ75">
        <v>0</v>
      </c>
      <c r="AK75">
        <v>15.41628</v>
      </c>
      <c r="AL75">
        <v>0</v>
      </c>
      <c r="AM75">
        <v>4.8588992571428573</v>
      </c>
      <c r="AN75">
        <v>0.59302999999999995</v>
      </c>
      <c r="AO75">
        <v>8.8395215999999994</v>
      </c>
      <c r="AP75">
        <v>3.5370971999999998</v>
      </c>
      <c r="AQ75">
        <v>14.32353</v>
      </c>
      <c r="AR75">
        <v>15.7498848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26.852520707016634</v>
      </c>
      <c r="BB75">
        <f t="shared" si="1"/>
        <v>856.45409965465308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v>2.9496416682646212</v>
      </c>
      <c r="L76">
        <v>460.93179802374664</v>
      </c>
      <c r="M76">
        <v>14.109417040358744</v>
      </c>
      <c r="N76">
        <v>36.243014930585879</v>
      </c>
      <c r="O76">
        <v>0</v>
      </c>
      <c r="P76">
        <v>38.528075217605519</v>
      </c>
      <c r="Q76">
        <v>6.6952758408337276</v>
      </c>
      <c r="R76">
        <v>13.008284043848965</v>
      </c>
      <c r="S76">
        <v>8.0948708414872783</v>
      </c>
      <c r="T76">
        <v>0</v>
      </c>
      <c r="U76">
        <v>53.526620267754225</v>
      </c>
      <c r="V76">
        <v>6.0027037974683539</v>
      </c>
      <c r="W76">
        <v>7.117689017341041</v>
      </c>
      <c r="X76">
        <v>45.256440211632302</v>
      </c>
      <c r="Y76">
        <v>0</v>
      </c>
      <c r="Z76">
        <v>0</v>
      </c>
      <c r="AA76">
        <v>12.931030943999998</v>
      </c>
      <c r="AB76">
        <v>8.0811365439999996</v>
      </c>
      <c r="AC76">
        <v>8.9164694944000011</v>
      </c>
      <c r="AD76">
        <v>11.22633356</v>
      </c>
      <c r="AE76">
        <v>15.1671353808</v>
      </c>
      <c r="AF76">
        <v>2.7224999999999993</v>
      </c>
      <c r="AG76">
        <v>11.402651520000003</v>
      </c>
      <c r="AH76">
        <v>46.922145399999991</v>
      </c>
      <c r="AI76">
        <v>1.1716691999999997</v>
      </c>
      <c r="AJ76">
        <v>0</v>
      </c>
      <c r="AK76">
        <v>15.41628</v>
      </c>
      <c r="AL76">
        <v>0</v>
      </c>
      <c r="AM76">
        <v>4.8588992571428573</v>
      </c>
      <c r="AN76">
        <v>0.59302999999999995</v>
      </c>
      <c r="AO76">
        <v>8.8395215999999994</v>
      </c>
      <c r="AP76">
        <v>3.5370971999999998</v>
      </c>
      <c r="AQ76">
        <v>14.32353</v>
      </c>
      <c r="AR76">
        <v>15.7498848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26.937721521416631</v>
      </c>
      <c r="BB76">
        <f t="shared" si="1"/>
        <v>859.17154138425326</v>
      </c>
    </row>
    <row r="77" spans="1:54">
      <c r="A77" t="s">
        <v>119</v>
      </c>
      <c r="B77">
        <v>0</v>
      </c>
      <c r="C77">
        <v>5.8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2.9496416682646212</v>
      </c>
      <c r="L77">
        <v>460.93179802374664</v>
      </c>
      <c r="M77">
        <v>14.109417040358744</v>
      </c>
      <c r="N77">
        <v>36.243014930585879</v>
      </c>
      <c r="O77">
        <v>0</v>
      </c>
      <c r="P77">
        <v>38.528075217605519</v>
      </c>
      <c r="Q77">
        <v>6.6952758408337276</v>
      </c>
      <c r="R77">
        <v>13.008284043848965</v>
      </c>
      <c r="S77">
        <v>8.0948708414872783</v>
      </c>
      <c r="T77">
        <v>0</v>
      </c>
      <c r="U77">
        <v>53.526620267754225</v>
      </c>
      <c r="V77">
        <v>6.0027037974683539</v>
      </c>
      <c r="W77">
        <v>7.117689017341041</v>
      </c>
      <c r="X77">
        <v>45.256440211632302</v>
      </c>
      <c r="Y77">
        <v>0</v>
      </c>
      <c r="Z77">
        <v>0</v>
      </c>
      <c r="AA77">
        <v>12.931030943999998</v>
      </c>
      <c r="AB77">
        <v>8.0811365439999996</v>
      </c>
      <c r="AC77">
        <v>8.9164694944000011</v>
      </c>
      <c r="AD77">
        <v>11.22633356</v>
      </c>
      <c r="AE77">
        <v>15.1671353808</v>
      </c>
      <c r="AF77">
        <v>2.7224999999999993</v>
      </c>
      <c r="AG77">
        <v>11.402651520000003</v>
      </c>
      <c r="AH77">
        <v>46.922145399999991</v>
      </c>
      <c r="AI77">
        <v>1.9527820000000002</v>
      </c>
      <c r="AJ77">
        <v>0</v>
      </c>
      <c r="AK77">
        <v>15.41628</v>
      </c>
      <c r="AL77">
        <v>0</v>
      </c>
      <c r="AM77">
        <v>4.8588992571428573</v>
      </c>
      <c r="AN77">
        <v>0.59302999999999995</v>
      </c>
      <c r="AO77">
        <v>8.8395215999999994</v>
      </c>
      <c r="AP77">
        <v>2.9082799200000005</v>
      </c>
      <c r="AQ77">
        <v>14.574819999999999</v>
      </c>
      <c r="AR77">
        <v>15.7498848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27.065510472146794</v>
      </c>
      <c r="BB77">
        <f t="shared" si="1"/>
        <v>863.24733795352313</v>
      </c>
    </row>
    <row r="78" spans="1:54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2.9496416682646212</v>
      </c>
      <c r="L78">
        <v>460.93179802374664</v>
      </c>
      <c r="M78">
        <v>14.109417040358744</v>
      </c>
      <c r="N78">
        <v>36.243014930585879</v>
      </c>
      <c r="O78">
        <v>0</v>
      </c>
      <c r="P78">
        <v>38.528075217605519</v>
      </c>
      <c r="Q78">
        <v>6.6952758408337276</v>
      </c>
      <c r="R78">
        <v>13.008284043848965</v>
      </c>
      <c r="S78">
        <v>8.0948708414872783</v>
      </c>
      <c r="T78">
        <v>0</v>
      </c>
      <c r="U78">
        <v>53.526620267754225</v>
      </c>
      <c r="V78">
        <v>6.0027037974683539</v>
      </c>
      <c r="W78">
        <v>7.117689017341041</v>
      </c>
      <c r="X78">
        <v>45.256440211632302</v>
      </c>
      <c r="Y78">
        <v>0</v>
      </c>
      <c r="Z78">
        <v>0</v>
      </c>
      <c r="AA78">
        <v>12.931030943999998</v>
      </c>
      <c r="AB78">
        <v>8.0811365439999996</v>
      </c>
      <c r="AC78">
        <v>8.9164694944000011</v>
      </c>
      <c r="AD78">
        <v>11.22633356</v>
      </c>
      <c r="AE78">
        <v>15.1671353808</v>
      </c>
      <c r="AF78">
        <v>5.4450000000000012</v>
      </c>
      <c r="AG78">
        <v>11.402651520000003</v>
      </c>
      <c r="AH78">
        <v>46.922145399999991</v>
      </c>
      <c r="AI78">
        <v>3.1244511999999998</v>
      </c>
      <c r="AJ78">
        <v>0</v>
      </c>
      <c r="AK78">
        <v>15.41628</v>
      </c>
      <c r="AL78">
        <v>0</v>
      </c>
      <c r="AM78">
        <v>4.8588992571428573</v>
      </c>
      <c r="AN78">
        <v>0.59302999999999995</v>
      </c>
      <c r="AO78">
        <v>8.8395215999999994</v>
      </c>
      <c r="AP78">
        <v>2.9082799200000005</v>
      </c>
      <c r="AQ78">
        <v>18.69211</v>
      </c>
      <c r="AR78">
        <v>15.7498848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27.245218586374481</v>
      </c>
      <c r="BB78">
        <f t="shared" si="1"/>
        <v>868.97908903929556</v>
      </c>
    </row>
    <row r="79" spans="1:54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2.9496416682646212</v>
      </c>
      <c r="L79">
        <v>460.93179802374664</v>
      </c>
      <c r="M79">
        <v>14.109417040358744</v>
      </c>
      <c r="N79">
        <v>36.243014930585879</v>
      </c>
      <c r="O79">
        <v>0</v>
      </c>
      <c r="P79">
        <v>38.528075217605519</v>
      </c>
      <c r="Q79">
        <v>6.6952758408337276</v>
      </c>
      <c r="R79">
        <v>13.008284043848965</v>
      </c>
      <c r="S79">
        <v>8.0948708414872783</v>
      </c>
      <c r="T79">
        <v>0</v>
      </c>
      <c r="U79">
        <v>53.526620267754225</v>
      </c>
      <c r="V79">
        <v>6.0027037974683539</v>
      </c>
      <c r="W79">
        <v>7.117689017341041</v>
      </c>
      <c r="X79">
        <v>45.256440211632302</v>
      </c>
      <c r="Y79">
        <v>0</v>
      </c>
      <c r="Z79">
        <v>0</v>
      </c>
      <c r="AA79">
        <v>12.931030943999998</v>
      </c>
      <c r="AB79">
        <v>12.555207079999999</v>
      </c>
      <c r="AC79">
        <v>9.3762988799999984</v>
      </c>
      <c r="AD79">
        <v>11.83425776</v>
      </c>
      <c r="AE79">
        <v>15.981150639999997</v>
      </c>
      <c r="AF79">
        <v>9.2565000000000008</v>
      </c>
      <c r="AG79">
        <v>11.402651520000003</v>
      </c>
      <c r="AH79">
        <v>47.459643660000005</v>
      </c>
      <c r="AI79">
        <v>4.6866767999999999</v>
      </c>
      <c r="AJ79">
        <v>0</v>
      </c>
      <c r="AK79">
        <v>15.41628</v>
      </c>
      <c r="AL79">
        <v>0</v>
      </c>
      <c r="AM79">
        <v>4.8588992571428573</v>
      </c>
      <c r="AN79">
        <v>0.59302999999999995</v>
      </c>
      <c r="AO79">
        <v>8.8395215999999994</v>
      </c>
      <c r="AP79">
        <v>2.9082799200000005</v>
      </c>
      <c r="AQ79">
        <v>19.098039999999997</v>
      </c>
      <c r="AR79">
        <v>14.395055999999999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27.589291208040073</v>
      </c>
      <c r="BB79">
        <f t="shared" si="1"/>
        <v>879.95318085842985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2.9496416682646212</v>
      </c>
      <c r="L80">
        <v>460.93179802374664</v>
      </c>
      <c r="M80">
        <v>14.109417040358744</v>
      </c>
      <c r="N80">
        <v>36.243014930585879</v>
      </c>
      <c r="O80">
        <v>0</v>
      </c>
      <c r="P80">
        <v>38.528075217605519</v>
      </c>
      <c r="Q80">
        <v>6.6952758408337276</v>
      </c>
      <c r="R80">
        <v>13.008284043848965</v>
      </c>
      <c r="S80">
        <v>8.0948708414872783</v>
      </c>
      <c r="T80">
        <v>0</v>
      </c>
      <c r="U80">
        <v>53.526620267754225</v>
      </c>
      <c r="V80">
        <v>6.0027037974683539</v>
      </c>
      <c r="W80">
        <v>7.117689017341041</v>
      </c>
      <c r="X80">
        <v>45.256440211632302</v>
      </c>
      <c r="Y80">
        <v>0</v>
      </c>
      <c r="Z80">
        <v>0</v>
      </c>
      <c r="AA80">
        <v>12.931030943999998</v>
      </c>
      <c r="AB80">
        <v>12.555207079999999</v>
      </c>
      <c r="AC80">
        <v>9.3762988799999984</v>
      </c>
      <c r="AD80">
        <v>11.83425776</v>
      </c>
      <c r="AE80">
        <v>15.981150639999997</v>
      </c>
      <c r="AF80">
        <v>9.2565000000000008</v>
      </c>
      <c r="AG80">
        <v>11.402651520000003</v>
      </c>
      <c r="AH80">
        <v>47.459643660000005</v>
      </c>
      <c r="AI80">
        <v>20.074598959999999</v>
      </c>
      <c r="AJ80">
        <v>0</v>
      </c>
      <c r="AK80">
        <v>15.41628</v>
      </c>
      <c r="AL80">
        <v>0</v>
      </c>
      <c r="AM80">
        <v>4.8588992571428573</v>
      </c>
      <c r="AN80">
        <v>0.59302999999999995</v>
      </c>
      <c r="AO80">
        <v>8.8395215999999994</v>
      </c>
      <c r="AP80">
        <v>2.9082799200000005</v>
      </c>
      <c r="AQ80">
        <v>19.098039999999997</v>
      </c>
      <c r="AR80">
        <v>14.395055999999999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28.057084201240073</v>
      </c>
      <c r="BB80">
        <f t="shared" si="1"/>
        <v>894.8733100252299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2.9496416682646212</v>
      </c>
      <c r="L81">
        <v>460.93179802374664</v>
      </c>
      <c r="M81">
        <v>14.109417040358744</v>
      </c>
      <c r="N81">
        <v>36.243014930585879</v>
      </c>
      <c r="O81">
        <v>0</v>
      </c>
      <c r="P81">
        <v>38.528075217605519</v>
      </c>
      <c r="Q81">
        <v>6.6952758408337276</v>
      </c>
      <c r="R81">
        <v>13.008284043848965</v>
      </c>
      <c r="S81">
        <v>8.0948708414872783</v>
      </c>
      <c r="T81">
        <v>0</v>
      </c>
      <c r="U81">
        <v>53.526620267754225</v>
      </c>
      <c r="V81">
        <v>6.0027037974683539</v>
      </c>
      <c r="W81">
        <v>7.117689017341041</v>
      </c>
      <c r="X81">
        <v>45.256440211632302</v>
      </c>
      <c r="Y81">
        <v>0</v>
      </c>
      <c r="Z81">
        <v>0</v>
      </c>
      <c r="AA81">
        <v>12.931030943999998</v>
      </c>
      <c r="AB81">
        <v>12.555207079999999</v>
      </c>
      <c r="AC81">
        <v>9.3762988799999984</v>
      </c>
      <c r="AD81">
        <v>11.83425776</v>
      </c>
      <c r="AE81">
        <v>15.981150639999997</v>
      </c>
      <c r="AF81">
        <v>9.2565000000000008</v>
      </c>
      <c r="AG81">
        <v>11.402651520000003</v>
      </c>
      <c r="AH81">
        <v>47.459643660000005</v>
      </c>
      <c r="AI81">
        <v>20.074598959999999</v>
      </c>
      <c r="AJ81">
        <v>0</v>
      </c>
      <c r="AK81">
        <v>15.41628</v>
      </c>
      <c r="AL81">
        <v>0</v>
      </c>
      <c r="AM81">
        <v>4.8588992571428573</v>
      </c>
      <c r="AN81">
        <v>0.59302999999999995</v>
      </c>
      <c r="AO81">
        <v>8.8395215999999994</v>
      </c>
      <c r="AP81">
        <v>2.9082799200000005</v>
      </c>
      <c r="AQ81">
        <v>19.098039999999997</v>
      </c>
      <c r="AR81">
        <v>13.548287999999998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28.031342454040072</v>
      </c>
      <c r="BB81">
        <f t="shared" si="1"/>
        <v>894.05228377242986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2.9496416682646212</v>
      </c>
      <c r="L82">
        <v>460.93179802374664</v>
      </c>
      <c r="M82">
        <v>14.109417040358744</v>
      </c>
      <c r="N82">
        <v>36.243014930585879</v>
      </c>
      <c r="O82">
        <v>0</v>
      </c>
      <c r="P82">
        <v>38.528075217605519</v>
      </c>
      <c r="Q82">
        <v>6.6952758408337276</v>
      </c>
      <c r="R82">
        <v>13.008284043848965</v>
      </c>
      <c r="S82">
        <v>8.0948708414872783</v>
      </c>
      <c r="T82">
        <v>0</v>
      </c>
      <c r="U82">
        <v>53.526620267754225</v>
      </c>
      <c r="V82">
        <v>6.0027037974683539</v>
      </c>
      <c r="W82">
        <v>7.117689017341041</v>
      </c>
      <c r="X82">
        <v>45.256440211632302</v>
      </c>
      <c r="Y82">
        <v>0</v>
      </c>
      <c r="Z82">
        <v>0</v>
      </c>
      <c r="AA82">
        <v>12.931030943999998</v>
      </c>
      <c r="AB82">
        <v>12.555207079999999</v>
      </c>
      <c r="AC82">
        <v>9.3762988799999984</v>
      </c>
      <c r="AD82">
        <v>11.83425776</v>
      </c>
      <c r="AE82">
        <v>15.981150639999997</v>
      </c>
      <c r="AF82">
        <v>9.2565000000000008</v>
      </c>
      <c r="AG82">
        <v>11.402651520000003</v>
      </c>
      <c r="AH82">
        <v>47.459643660000005</v>
      </c>
      <c r="AI82">
        <v>20.074598959999999</v>
      </c>
      <c r="AJ82">
        <v>0</v>
      </c>
      <c r="AK82">
        <v>15.41628</v>
      </c>
      <c r="AL82">
        <v>0</v>
      </c>
      <c r="AM82">
        <v>4.8588992571428573</v>
      </c>
      <c r="AN82">
        <v>0.59302999999999995</v>
      </c>
      <c r="AO82">
        <v>8.8395215999999994</v>
      </c>
      <c r="AP82">
        <v>2.9082799200000005</v>
      </c>
      <c r="AQ82">
        <v>19.098039999999997</v>
      </c>
      <c r="AR82">
        <v>13.548287999999998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28.031342454040072</v>
      </c>
      <c r="BB82">
        <f t="shared" si="1"/>
        <v>894.05228377242986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2.9496416682646212</v>
      </c>
      <c r="L83">
        <v>460.93179802374664</v>
      </c>
      <c r="M83">
        <v>14.109417040358744</v>
      </c>
      <c r="N83">
        <v>36.243014930585879</v>
      </c>
      <c r="O83">
        <v>0</v>
      </c>
      <c r="P83">
        <v>38.199801192842948</v>
      </c>
      <c r="Q83">
        <v>6.6952758408337276</v>
      </c>
      <c r="R83">
        <v>13.008284043848965</v>
      </c>
      <c r="S83">
        <v>8.0948708414872783</v>
      </c>
      <c r="T83">
        <v>0</v>
      </c>
      <c r="U83">
        <v>53.526620267754225</v>
      </c>
      <c r="V83">
        <v>6.0027037974683539</v>
      </c>
      <c r="W83">
        <v>7.117689017341041</v>
      </c>
      <c r="X83">
        <v>45.256440211632302</v>
      </c>
      <c r="Y83">
        <v>0</v>
      </c>
      <c r="Z83">
        <v>0</v>
      </c>
      <c r="AA83">
        <v>12.931030943999998</v>
      </c>
      <c r="AB83">
        <v>12.555207079999999</v>
      </c>
      <c r="AC83">
        <v>9.3762988799999984</v>
      </c>
      <c r="AD83">
        <v>11.83425776</v>
      </c>
      <c r="AE83">
        <v>15.981150639999997</v>
      </c>
      <c r="AF83">
        <v>9.2565000000000008</v>
      </c>
      <c r="AG83">
        <v>11.402651520000003</v>
      </c>
      <c r="AH83">
        <v>47.459643660000005</v>
      </c>
      <c r="AI83">
        <v>20.074598959999999</v>
      </c>
      <c r="AJ83">
        <v>0</v>
      </c>
      <c r="AK83">
        <v>15.41628</v>
      </c>
      <c r="AL83">
        <v>0</v>
      </c>
      <c r="AM83">
        <v>4.8588992571428573</v>
      </c>
      <c r="AN83">
        <v>0.87997999999999998</v>
      </c>
      <c r="AO83">
        <v>8.8395215999999994</v>
      </c>
      <c r="AP83">
        <v>3.5370971999999998</v>
      </c>
      <c r="AQ83">
        <v>19.098039999999997</v>
      </c>
      <c r="AR83">
        <v>13.548287999999998</v>
      </c>
      <c r="AS83">
        <v>8.2541472000000002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28.002630391687291</v>
      </c>
      <c r="BB83">
        <f t="shared" si="1"/>
        <v>893.13651918562016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2.9496416682646212</v>
      </c>
      <c r="L84">
        <v>460.93179802374664</v>
      </c>
      <c r="M84">
        <v>14.109417040358744</v>
      </c>
      <c r="N84">
        <v>36.243014930585879</v>
      </c>
      <c r="O84">
        <v>0</v>
      </c>
      <c r="P84">
        <v>38.199801192842948</v>
      </c>
      <c r="Q84">
        <v>6.6952758408337276</v>
      </c>
      <c r="R84">
        <v>13.008284043848965</v>
      </c>
      <c r="S84">
        <v>8.0948708414872783</v>
      </c>
      <c r="T84">
        <v>0</v>
      </c>
      <c r="U84">
        <v>53.526620267754225</v>
      </c>
      <c r="V84">
        <v>6.0027037974683539</v>
      </c>
      <c r="W84">
        <v>7.117689017341041</v>
      </c>
      <c r="X84">
        <v>45.256440211632302</v>
      </c>
      <c r="Y84">
        <v>0</v>
      </c>
      <c r="Z84">
        <v>0</v>
      </c>
      <c r="AA84">
        <v>12.931030943999998</v>
      </c>
      <c r="AB84">
        <v>12.555207079999999</v>
      </c>
      <c r="AC84">
        <v>9.3762988799999984</v>
      </c>
      <c r="AD84">
        <v>11.83425776</v>
      </c>
      <c r="AE84">
        <v>15.981150639999997</v>
      </c>
      <c r="AF84">
        <v>9.2565000000000008</v>
      </c>
      <c r="AG84">
        <v>11.402651520000003</v>
      </c>
      <c r="AH84">
        <v>47.459643660000005</v>
      </c>
      <c r="AI84">
        <v>20.074598959999999</v>
      </c>
      <c r="AJ84">
        <v>0</v>
      </c>
      <c r="AK84">
        <v>15.41628</v>
      </c>
      <c r="AL84">
        <v>0</v>
      </c>
      <c r="AM84">
        <v>4.8588992571428573</v>
      </c>
      <c r="AN84">
        <v>0.87997999999999998</v>
      </c>
      <c r="AO84">
        <v>8.8395215999999994</v>
      </c>
      <c r="AP84">
        <v>3.5370971999999998</v>
      </c>
      <c r="AQ84">
        <v>19.098039999999997</v>
      </c>
      <c r="AR84">
        <v>13.548287999999998</v>
      </c>
      <c r="AS84">
        <v>8.2541472000000002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28.002630391687291</v>
      </c>
      <c r="BB84">
        <f t="shared" si="1"/>
        <v>893.13651918562016</v>
      </c>
    </row>
    <row r="85" spans="1:54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2.9496416682646212</v>
      </c>
      <c r="L85">
        <v>460.93179802374664</v>
      </c>
      <c r="M85">
        <v>14.109417040358744</v>
      </c>
      <c r="N85">
        <v>36.243014930585879</v>
      </c>
      <c r="O85">
        <v>0</v>
      </c>
      <c r="P85">
        <v>38.199801192842948</v>
      </c>
      <c r="Q85">
        <v>6.6952758408337276</v>
      </c>
      <c r="R85">
        <v>13.008284043848965</v>
      </c>
      <c r="S85">
        <v>8.0948708414872783</v>
      </c>
      <c r="T85">
        <v>0</v>
      </c>
      <c r="U85">
        <v>53.526620267754225</v>
      </c>
      <c r="V85">
        <v>6.0027037974683539</v>
      </c>
      <c r="W85">
        <v>7.117689017341041</v>
      </c>
      <c r="X85">
        <v>45.256440211632302</v>
      </c>
      <c r="Y85">
        <v>0</v>
      </c>
      <c r="Z85">
        <v>0</v>
      </c>
      <c r="AA85">
        <v>12.931030943999998</v>
      </c>
      <c r="AB85">
        <v>12.555207079999999</v>
      </c>
      <c r="AC85">
        <v>9.3762988799999984</v>
      </c>
      <c r="AD85">
        <v>11.83425776</v>
      </c>
      <c r="AE85">
        <v>15.981150639999997</v>
      </c>
      <c r="AF85">
        <v>9.2565000000000008</v>
      </c>
      <c r="AG85">
        <v>11.402651520000003</v>
      </c>
      <c r="AH85">
        <v>47.459643660000005</v>
      </c>
      <c r="AI85">
        <v>20.074598959999999</v>
      </c>
      <c r="AJ85">
        <v>0</v>
      </c>
      <c r="AK85">
        <v>15.41628</v>
      </c>
      <c r="AL85">
        <v>0</v>
      </c>
      <c r="AM85">
        <v>4.8588992571428573</v>
      </c>
      <c r="AN85">
        <v>0.87997999999999998</v>
      </c>
      <c r="AO85">
        <v>8.8395215999999994</v>
      </c>
      <c r="AP85">
        <v>3.5370971999999998</v>
      </c>
      <c r="AQ85">
        <v>19.098039999999997</v>
      </c>
      <c r="AR85">
        <v>14.395055999999999</v>
      </c>
      <c r="AS85">
        <v>9.0795619199999997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28.053464697287289</v>
      </c>
      <c r="BB85">
        <f t="shared" si="1"/>
        <v>894.75786760002006</v>
      </c>
    </row>
    <row r="86" spans="1:54">
      <c r="A86" t="s">
        <v>128</v>
      </c>
      <c r="B86">
        <v>0</v>
      </c>
      <c r="C86">
        <v>3.7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2.9496416682646212</v>
      </c>
      <c r="L86">
        <v>460.93179802374664</v>
      </c>
      <c r="M86">
        <v>14.109417040358744</v>
      </c>
      <c r="N86">
        <v>36.243014930585879</v>
      </c>
      <c r="O86">
        <v>0</v>
      </c>
      <c r="P86">
        <v>38.199801192842948</v>
      </c>
      <c r="Q86">
        <v>6.6952758408337276</v>
      </c>
      <c r="R86">
        <v>13.008284043848965</v>
      </c>
      <c r="S86">
        <v>8.0948708414872783</v>
      </c>
      <c r="T86">
        <v>0</v>
      </c>
      <c r="U86">
        <v>53.526620267754225</v>
      </c>
      <c r="V86">
        <v>6.0027037974683539</v>
      </c>
      <c r="W86">
        <v>7.117689017341041</v>
      </c>
      <c r="X86">
        <v>45.256440211632302</v>
      </c>
      <c r="Y86">
        <v>0</v>
      </c>
      <c r="Z86">
        <v>0</v>
      </c>
      <c r="AA86">
        <v>12.931030943999998</v>
      </c>
      <c r="AB86">
        <v>12.555207079999999</v>
      </c>
      <c r="AC86">
        <v>9.3762988799999984</v>
      </c>
      <c r="AD86">
        <v>11.83425776</v>
      </c>
      <c r="AE86">
        <v>15.981150639999997</v>
      </c>
      <c r="AF86">
        <v>9.2565000000000008</v>
      </c>
      <c r="AG86">
        <v>11.402651520000003</v>
      </c>
      <c r="AH86">
        <v>47.459643660000005</v>
      </c>
      <c r="AI86">
        <v>2.3433383999999999</v>
      </c>
      <c r="AJ86">
        <v>0</v>
      </c>
      <c r="AK86">
        <v>15.41628</v>
      </c>
      <c r="AL86">
        <v>0</v>
      </c>
      <c r="AM86">
        <v>4.8588992571428573</v>
      </c>
      <c r="AN86">
        <v>0.87997999999999998</v>
      </c>
      <c r="AO86">
        <v>8.8395215999999994</v>
      </c>
      <c r="AP86">
        <v>3.5370971999999998</v>
      </c>
      <c r="AQ86">
        <v>19.098039999999997</v>
      </c>
      <c r="AR86">
        <v>14.395055999999999</v>
      </c>
      <c r="AS86">
        <v>9.0795619199999997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27.51443427808729</v>
      </c>
      <c r="BB86">
        <f t="shared" si="1"/>
        <v>877.56563745922006</v>
      </c>
    </row>
    <row r="87" spans="1:54">
      <c r="A87" t="s">
        <v>129</v>
      </c>
      <c r="B87">
        <v>0</v>
      </c>
      <c r="C87">
        <v>3.7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2.9496416682646212</v>
      </c>
      <c r="L87">
        <v>460.93179802374664</v>
      </c>
      <c r="M87">
        <v>14.109417040358744</v>
      </c>
      <c r="N87">
        <v>36.243014930585879</v>
      </c>
      <c r="O87">
        <v>0</v>
      </c>
      <c r="P87">
        <v>38.199801192842948</v>
      </c>
      <c r="Q87">
        <v>6.6952758408337276</v>
      </c>
      <c r="R87">
        <v>13.008284043848965</v>
      </c>
      <c r="S87">
        <v>8.0948708414872783</v>
      </c>
      <c r="T87">
        <v>0</v>
      </c>
      <c r="U87">
        <v>53.526620267754225</v>
      </c>
      <c r="V87">
        <v>6.0027037974683539</v>
      </c>
      <c r="W87">
        <v>7.117689017341041</v>
      </c>
      <c r="X87">
        <v>45.256440211632302</v>
      </c>
      <c r="Y87">
        <v>0</v>
      </c>
      <c r="Z87">
        <v>0</v>
      </c>
      <c r="AA87">
        <v>12.931030943999998</v>
      </c>
      <c r="AB87">
        <v>12.121704815999999</v>
      </c>
      <c r="AC87">
        <v>8.9164694944000011</v>
      </c>
      <c r="AD87">
        <v>11.22633356</v>
      </c>
      <c r="AE87">
        <v>15.1671353808</v>
      </c>
      <c r="AF87">
        <v>6.049999999999998</v>
      </c>
      <c r="AG87">
        <v>11.402651520000003</v>
      </c>
      <c r="AH87">
        <v>46.922145399999991</v>
      </c>
      <c r="AI87">
        <v>0.97639100000000012</v>
      </c>
      <c r="AJ87">
        <v>0</v>
      </c>
      <c r="AK87">
        <v>15.41628</v>
      </c>
      <c r="AL87">
        <v>0</v>
      </c>
      <c r="AM87">
        <v>4.8588992571428573</v>
      </c>
      <c r="AN87">
        <v>0.91824000000000006</v>
      </c>
      <c r="AO87">
        <v>8.8395215999999994</v>
      </c>
      <c r="AP87">
        <v>3.5370971999999998</v>
      </c>
      <c r="AQ87">
        <v>19.098039999999997</v>
      </c>
      <c r="AR87">
        <v>13.548287999999998</v>
      </c>
      <c r="AS87">
        <v>9.0795619199999997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27.264098604441031</v>
      </c>
      <c r="BB87">
        <f t="shared" si="1"/>
        <v>869.58124836406614</v>
      </c>
    </row>
    <row r="88" spans="1:54">
      <c r="A88" t="s">
        <v>130</v>
      </c>
      <c r="B88">
        <v>0</v>
      </c>
      <c r="C88">
        <v>3.7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2.9496416682646212</v>
      </c>
      <c r="L88">
        <v>460.93179802374664</v>
      </c>
      <c r="M88">
        <v>14.109417040358744</v>
      </c>
      <c r="N88">
        <v>36.243014930585879</v>
      </c>
      <c r="O88">
        <v>0</v>
      </c>
      <c r="P88">
        <v>38.199801192842948</v>
      </c>
      <c r="Q88">
        <v>6.6952758408337276</v>
      </c>
      <c r="R88">
        <v>13.008284043848965</v>
      </c>
      <c r="S88">
        <v>8.0948708414872783</v>
      </c>
      <c r="T88">
        <v>0</v>
      </c>
      <c r="U88">
        <v>53.526620267754225</v>
      </c>
      <c r="V88">
        <v>6.0027037974683539</v>
      </c>
      <c r="W88">
        <v>7.117689017341041</v>
      </c>
      <c r="X88">
        <v>45.256440211632302</v>
      </c>
      <c r="Y88">
        <v>0</v>
      </c>
      <c r="Z88">
        <v>2.0107058399999995</v>
      </c>
      <c r="AA88">
        <v>12.931030943999998</v>
      </c>
      <c r="AB88">
        <v>12.121704815999999</v>
      </c>
      <c r="AC88">
        <v>8.9164694944000011</v>
      </c>
      <c r="AD88">
        <v>11.22633356</v>
      </c>
      <c r="AE88">
        <v>15.1671353808</v>
      </c>
      <c r="AF88">
        <v>6.049999999999998</v>
      </c>
      <c r="AG88">
        <v>11.402651520000003</v>
      </c>
      <c r="AH88">
        <v>46.922145399999991</v>
      </c>
      <c r="AI88">
        <v>0.97639100000000012</v>
      </c>
      <c r="AJ88">
        <v>0</v>
      </c>
      <c r="AK88">
        <v>15.41628</v>
      </c>
      <c r="AL88">
        <v>0</v>
      </c>
      <c r="AM88">
        <v>4.8588992571428573</v>
      </c>
      <c r="AN88">
        <v>0.91824000000000006</v>
      </c>
      <c r="AO88">
        <v>8.8395215999999994</v>
      </c>
      <c r="AP88">
        <v>3.5370971999999998</v>
      </c>
      <c r="AQ88">
        <v>19.098039999999997</v>
      </c>
      <c r="AR88">
        <v>13.548287999999998</v>
      </c>
      <c r="AS88">
        <v>9.0795619199999997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27.325224209241036</v>
      </c>
      <c r="BB88">
        <f t="shared" si="1"/>
        <v>871.53082859926633</v>
      </c>
    </row>
    <row r="89" spans="1:54">
      <c r="A89" t="s">
        <v>131</v>
      </c>
      <c r="B89">
        <v>0</v>
      </c>
      <c r="C89">
        <v>3.7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2.9496416682646212</v>
      </c>
      <c r="L89">
        <v>460.93179802374664</v>
      </c>
      <c r="M89">
        <v>14.109417040358744</v>
      </c>
      <c r="N89">
        <v>36.243014930585879</v>
      </c>
      <c r="O89">
        <v>0</v>
      </c>
      <c r="P89">
        <v>38.199801192842948</v>
      </c>
      <c r="Q89">
        <v>6.6952758408337276</v>
      </c>
      <c r="R89">
        <v>13.008284043848965</v>
      </c>
      <c r="S89">
        <v>8.0948708414872783</v>
      </c>
      <c r="T89">
        <v>0</v>
      </c>
      <c r="U89">
        <v>53.526620267754225</v>
      </c>
      <c r="V89">
        <v>6.0027037974683539</v>
      </c>
      <c r="W89">
        <v>7.117689017341041</v>
      </c>
      <c r="X89">
        <v>45.256440211632302</v>
      </c>
      <c r="Y89">
        <v>0</v>
      </c>
      <c r="Z89">
        <v>2.0107058399999995</v>
      </c>
      <c r="AA89">
        <v>12.931030943999998</v>
      </c>
      <c r="AB89">
        <v>12.121704815999999</v>
      </c>
      <c r="AC89">
        <v>8.9164694944000011</v>
      </c>
      <c r="AD89">
        <v>11.22633356</v>
      </c>
      <c r="AE89">
        <v>15.1671353808</v>
      </c>
      <c r="AF89">
        <v>6.049999999999998</v>
      </c>
      <c r="AG89">
        <v>11.402651520000003</v>
      </c>
      <c r="AH89">
        <v>46.922145399999991</v>
      </c>
      <c r="AI89">
        <v>4.2961203999999995</v>
      </c>
      <c r="AJ89">
        <v>0</v>
      </c>
      <c r="AK89">
        <v>15.41628</v>
      </c>
      <c r="AL89">
        <v>0</v>
      </c>
      <c r="AM89">
        <v>4.8588992571428573</v>
      </c>
      <c r="AN89">
        <v>0.91824000000000006</v>
      </c>
      <c r="AO89">
        <v>9.019919999999999</v>
      </c>
      <c r="AP89">
        <v>3.5370971999999998</v>
      </c>
      <c r="AQ89">
        <v>19.098039999999997</v>
      </c>
      <c r="AR89">
        <v>10.161216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27.350140050841038</v>
      </c>
      <c r="BB89">
        <f t="shared" si="1"/>
        <v>872.32552374206625</v>
      </c>
    </row>
    <row r="90" spans="1:54">
      <c r="A90" t="s">
        <v>132</v>
      </c>
      <c r="B90">
        <v>0</v>
      </c>
      <c r="C90">
        <v>3.7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2.9496416682646212</v>
      </c>
      <c r="L90">
        <v>460.93179802374664</v>
      </c>
      <c r="M90">
        <v>14.109417040358744</v>
      </c>
      <c r="N90">
        <v>36.243014930585879</v>
      </c>
      <c r="O90">
        <v>0</v>
      </c>
      <c r="P90">
        <v>38.199801192842948</v>
      </c>
      <c r="Q90">
        <v>6.6952758408337276</v>
      </c>
      <c r="R90">
        <v>13.008284043848965</v>
      </c>
      <c r="S90">
        <v>8.0948708414872783</v>
      </c>
      <c r="T90">
        <v>0</v>
      </c>
      <c r="U90">
        <v>53.526620267754225</v>
      </c>
      <c r="V90">
        <v>6.0027037974683539</v>
      </c>
      <c r="W90">
        <v>7.117689017341041</v>
      </c>
      <c r="X90">
        <v>45.256440211632302</v>
      </c>
      <c r="Y90">
        <v>0</v>
      </c>
      <c r="Z90">
        <v>2.0107058399999995</v>
      </c>
      <c r="AA90">
        <v>12.931030943999998</v>
      </c>
      <c r="AB90">
        <v>12.121704815999999</v>
      </c>
      <c r="AC90">
        <v>8.9164694944000011</v>
      </c>
      <c r="AD90">
        <v>11.22633356</v>
      </c>
      <c r="AE90">
        <v>15.1671353808</v>
      </c>
      <c r="AF90">
        <v>6.049999999999998</v>
      </c>
      <c r="AG90">
        <v>11.402651520000003</v>
      </c>
      <c r="AH90">
        <v>46.922145399999991</v>
      </c>
      <c r="AI90">
        <v>4.2961203999999995</v>
      </c>
      <c r="AJ90">
        <v>0</v>
      </c>
      <c r="AK90">
        <v>15.41628</v>
      </c>
      <c r="AL90">
        <v>0</v>
      </c>
      <c r="AM90">
        <v>4.8588992571428573</v>
      </c>
      <c r="AN90">
        <v>0.91824000000000006</v>
      </c>
      <c r="AO90">
        <v>9.019919999999999</v>
      </c>
      <c r="AP90">
        <v>3.5370971999999998</v>
      </c>
      <c r="AQ90">
        <v>19.098039999999997</v>
      </c>
      <c r="AR90">
        <v>10.161216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27.350140050841038</v>
      </c>
      <c r="BB90">
        <f t="shared" si="1"/>
        <v>872.32552374206625</v>
      </c>
    </row>
    <row r="91" spans="1:54">
      <c r="A91" t="s">
        <v>133</v>
      </c>
      <c r="B91">
        <v>0</v>
      </c>
      <c r="C91">
        <v>3.7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2.9496416682646212</v>
      </c>
      <c r="L91">
        <v>460.93179802374664</v>
      </c>
      <c r="M91">
        <v>14.109417040358744</v>
      </c>
      <c r="N91">
        <v>36.243014930585879</v>
      </c>
      <c r="O91">
        <v>0</v>
      </c>
      <c r="P91">
        <v>38.199801192842948</v>
      </c>
      <c r="Q91">
        <v>6.6952758408337276</v>
      </c>
      <c r="R91">
        <v>13.008284043848965</v>
      </c>
      <c r="S91">
        <v>8.0948708414872783</v>
      </c>
      <c r="T91">
        <v>0</v>
      </c>
      <c r="U91">
        <v>53.526620267754225</v>
      </c>
      <c r="V91">
        <v>6.0027037974683539</v>
      </c>
      <c r="W91">
        <v>7.117689017341041</v>
      </c>
      <c r="X91">
        <v>45.256440211632302</v>
      </c>
      <c r="Y91">
        <v>0</v>
      </c>
      <c r="Z91">
        <v>6.032117519999999</v>
      </c>
      <c r="AA91">
        <v>12.931030943999998</v>
      </c>
      <c r="AB91">
        <v>12.555207079999999</v>
      </c>
      <c r="AC91">
        <v>9.3762988799999984</v>
      </c>
      <c r="AD91">
        <v>11.83425776</v>
      </c>
      <c r="AE91">
        <v>15.981150639999997</v>
      </c>
      <c r="AF91">
        <v>9.2565000000000008</v>
      </c>
      <c r="AG91">
        <v>11.402651520000003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4.8588992571428573</v>
      </c>
      <c r="AN91">
        <v>0.91824000000000006</v>
      </c>
      <c r="AO91">
        <v>9.019919999999999</v>
      </c>
      <c r="AP91">
        <v>3.5370971999999998</v>
      </c>
      <c r="AQ91">
        <v>19.098039999999997</v>
      </c>
      <c r="AR91">
        <v>13.548287999999998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27.759559729287282</v>
      </c>
      <c r="BB91">
        <f t="shared" si="1"/>
        <v>885.38385711241995</v>
      </c>
    </row>
    <row r="92" spans="1:54">
      <c r="A92" t="s">
        <v>134</v>
      </c>
      <c r="B92">
        <v>0</v>
      </c>
      <c r="C92">
        <v>3.7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2.9496416682646212</v>
      </c>
      <c r="L92">
        <v>460.93179802374664</v>
      </c>
      <c r="M92">
        <v>14.109417040358744</v>
      </c>
      <c r="N92">
        <v>36.243014930585879</v>
      </c>
      <c r="O92">
        <v>0</v>
      </c>
      <c r="P92">
        <v>38.199801192842948</v>
      </c>
      <c r="Q92">
        <v>6.6952758408337276</v>
      </c>
      <c r="R92">
        <v>13.008284043848965</v>
      </c>
      <c r="S92">
        <v>8.0948708414872783</v>
      </c>
      <c r="T92">
        <v>0</v>
      </c>
      <c r="U92">
        <v>53.526620267754225</v>
      </c>
      <c r="V92">
        <v>6.0027037974683539</v>
      </c>
      <c r="W92">
        <v>7.117689017341041</v>
      </c>
      <c r="X92">
        <v>45.256440211632302</v>
      </c>
      <c r="Y92">
        <v>0</v>
      </c>
      <c r="Z92">
        <v>6.032117519999999</v>
      </c>
      <c r="AA92">
        <v>12.931030943999998</v>
      </c>
      <c r="AB92">
        <v>12.555207079999999</v>
      </c>
      <c r="AC92">
        <v>9.3762988799999984</v>
      </c>
      <c r="AD92">
        <v>11.83425776</v>
      </c>
      <c r="AE92">
        <v>15.981150639999997</v>
      </c>
      <c r="AF92">
        <v>9.2565000000000008</v>
      </c>
      <c r="AG92">
        <v>11.402651520000003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4.8588992571428573</v>
      </c>
      <c r="AN92">
        <v>0.91824000000000006</v>
      </c>
      <c r="AO92">
        <v>9.019919999999999</v>
      </c>
      <c r="AP92">
        <v>3.5370971999999998</v>
      </c>
      <c r="AQ92">
        <v>19.098039999999997</v>
      </c>
      <c r="AR92">
        <v>13.548287999999998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27.759559729287282</v>
      </c>
      <c r="BB92">
        <f t="shared" si="1"/>
        <v>885.38385711241995</v>
      </c>
    </row>
    <row r="93" spans="1:54">
      <c r="A93" t="s">
        <v>135</v>
      </c>
      <c r="B93">
        <v>0</v>
      </c>
      <c r="C93">
        <v>3.7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2.9496416682646212</v>
      </c>
      <c r="L93">
        <v>460.93179802374664</v>
      </c>
      <c r="M93">
        <v>14.109417040358744</v>
      </c>
      <c r="N93">
        <v>36.243014930585879</v>
      </c>
      <c r="O93">
        <v>0</v>
      </c>
      <c r="P93">
        <v>38.199801192842948</v>
      </c>
      <c r="Q93">
        <v>6.6952758408337276</v>
      </c>
      <c r="R93">
        <v>13.008284043848965</v>
      </c>
      <c r="S93">
        <v>8.0948708414872783</v>
      </c>
      <c r="T93">
        <v>0</v>
      </c>
      <c r="U93">
        <v>53.526620267754225</v>
      </c>
      <c r="V93">
        <v>6.0027037974683539</v>
      </c>
      <c r="W93">
        <v>7.117689017341041</v>
      </c>
      <c r="X93">
        <v>45.256440211632302</v>
      </c>
      <c r="Y93">
        <v>0</v>
      </c>
      <c r="Z93">
        <v>6.032117519999999</v>
      </c>
      <c r="AA93">
        <v>12.931030943999998</v>
      </c>
      <c r="AB93">
        <v>12.555207079999999</v>
      </c>
      <c r="AC93">
        <v>9.3762988799999984</v>
      </c>
      <c r="AD93">
        <v>11.83425776</v>
      </c>
      <c r="AE93">
        <v>15.981150639999997</v>
      </c>
      <c r="AF93">
        <v>9.2565000000000008</v>
      </c>
      <c r="AG93">
        <v>11.402651520000003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4.8588992571428573</v>
      </c>
      <c r="AN93">
        <v>0.91824000000000006</v>
      </c>
      <c r="AO93">
        <v>9.019919999999999</v>
      </c>
      <c r="AP93">
        <v>3.5370971999999998</v>
      </c>
      <c r="AQ93">
        <v>19.098039999999997</v>
      </c>
      <c r="AR93">
        <v>13.548287999999998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27.759559729287282</v>
      </c>
      <c r="BB93">
        <f t="shared" si="1"/>
        <v>885.38385711241995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2.9496416682646212</v>
      </c>
      <c r="L94">
        <v>460.93179802374664</v>
      </c>
      <c r="M94">
        <v>14.109417040358744</v>
      </c>
      <c r="N94">
        <v>36.243014930585879</v>
      </c>
      <c r="O94">
        <v>0</v>
      </c>
      <c r="P94">
        <v>38.199801192842948</v>
      </c>
      <c r="Q94">
        <v>6.6952758408337276</v>
      </c>
      <c r="R94">
        <v>13.008284043848965</v>
      </c>
      <c r="S94">
        <v>8.0948708414872783</v>
      </c>
      <c r="T94">
        <v>0</v>
      </c>
      <c r="U94">
        <v>53.526620267754225</v>
      </c>
      <c r="V94">
        <v>6.0027037974683539</v>
      </c>
      <c r="W94">
        <v>7.117689017341041</v>
      </c>
      <c r="X94">
        <v>45.256440211632302</v>
      </c>
      <c r="Y94">
        <v>0</v>
      </c>
      <c r="Z94">
        <v>6.032117519999999</v>
      </c>
      <c r="AA94">
        <v>12.931030943999998</v>
      </c>
      <c r="AB94">
        <v>12.555207079999999</v>
      </c>
      <c r="AC94">
        <v>9.3762988799999984</v>
      </c>
      <c r="AD94">
        <v>11.83425776</v>
      </c>
      <c r="AE94">
        <v>15.981150639999997</v>
      </c>
      <c r="AF94">
        <v>9.2565000000000008</v>
      </c>
      <c r="AG94">
        <v>11.402651520000003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4.8588992571428573</v>
      </c>
      <c r="AN94">
        <v>0.91824000000000006</v>
      </c>
      <c r="AO94">
        <v>9.019919999999999</v>
      </c>
      <c r="AP94">
        <v>3.5370971999999998</v>
      </c>
      <c r="AQ94">
        <v>19.098039999999997</v>
      </c>
      <c r="AR94">
        <v>13.548287999999998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27.647079729287277</v>
      </c>
      <c r="BB94">
        <f t="shared" si="1"/>
        <v>881.79633711241991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2.9496416682646212</v>
      </c>
      <c r="L95">
        <v>460.93179802374664</v>
      </c>
      <c r="M95">
        <v>14.109417040358744</v>
      </c>
      <c r="N95">
        <v>36.243014930585879</v>
      </c>
      <c r="O95">
        <v>0</v>
      </c>
      <c r="P95">
        <v>38.199801192842948</v>
      </c>
      <c r="Q95">
        <v>6.6952758408337276</v>
      </c>
      <c r="R95">
        <v>13.008284043848965</v>
      </c>
      <c r="S95">
        <v>8.0948708414872783</v>
      </c>
      <c r="T95">
        <v>0</v>
      </c>
      <c r="U95">
        <v>53.526620267754225</v>
      </c>
      <c r="V95">
        <v>6.0027037974683539</v>
      </c>
      <c r="W95">
        <v>7.117689017341041</v>
      </c>
      <c r="X95">
        <v>45.256440211632302</v>
      </c>
      <c r="Y95">
        <v>0</v>
      </c>
      <c r="Z95">
        <v>6.032117519999999</v>
      </c>
      <c r="AA95">
        <v>12.931030943999998</v>
      </c>
      <c r="AB95">
        <v>12.121704815999999</v>
      </c>
      <c r="AC95">
        <v>8.9164694944000011</v>
      </c>
      <c r="AD95">
        <v>11.22633356</v>
      </c>
      <c r="AE95">
        <v>15.1671353808</v>
      </c>
      <c r="AF95">
        <v>5.5054999999999978</v>
      </c>
      <c r="AG95">
        <v>11.402651520000003</v>
      </c>
      <c r="AH95">
        <v>46.922145399999991</v>
      </c>
      <c r="AI95">
        <v>4.2961203999999995</v>
      </c>
      <c r="AJ95">
        <v>0</v>
      </c>
      <c r="AK95">
        <v>15.41628</v>
      </c>
      <c r="AL95">
        <v>0</v>
      </c>
      <c r="AM95">
        <v>4.8588992571428573</v>
      </c>
      <c r="AN95">
        <v>0.91824000000000006</v>
      </c>
      <c r="AO95">
        <v>9.019919999999999</v>
      </c>
      <c r="AP95">
        <v>3.5370971999999998</v>
      </c>
      <c r="AQ95">
        <v>19.098039999999997</v>
      </c>
      <c r="AR95">
        <v>15.7498848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27.513253537897423</v>
      </c>
      <c r="BB95">
        <f t="shared" si="1"/>
        <v>877.52799073500989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2.9496416682646212</v>
      </c>
      <c r="L96">
        <v>460.93179802374664</v>
      </c>
      <c r="M96">
        <v>14.109417040358744</v>
      </c>
      <c r="N96">
        <v>36.243014930585879</v>
      </c>
      <c r="O96">
        <v>0</v>
      </c>
      <c r="P96">
        <v>38.199801192842948</v>
      </c>
      <c r="Q96">
        <v>6.6952758408337276</v>
      </c>
      <c r="R96">
        <v>13.008284043848965</v>
      </c>
      <c r="S96">
        <v>8.0948708414872783</v>
      </c>
      <c r="T96">
        <v>0</v>
      </c>
      <c r="U96">
        <v>53.526620267754225</v>
      </c>
      <c r="V96">
        <v>6.0027037974683539</v>
      </c>
      <c r="W96">
        <v>7.117689017341041</v>
      </c>
      <c r="X96">
        <v>45.256440211632302</v>
      </c>
      <c r="Y96">
        <v>0</v>
      </c>
      <c r="Z96">
        <v>6.032117519999999</v>
      </c>
      <c r="AA96">
        <v>12.931030943999998</v>
      </c>
      <c r="AB96">
        <v>12.121704815999999</v>
      </c>
      <c r="AC96">
        <v>8.9164694944000011</v>
      </c>
      <c r="AD96">
        <v>11.22633356</v>
      </c>
      <c r="AE96">
        <v>15.1671353808</v>
      </c>
      <c r="AF96">
        <v>5.4450000000000012</v>
      </c>
      <c r="AG96">
        <v>11.402651520000003</v>
      </c>
      <c r="AH96">
        <v>46.922145399999991</v>
      </c>
      <c r="AI96">
        <v>4.2961203999999995</v>
      </c>
      <c r="AJ96">
        <v>0</v>
      </c>
      <c r="AK96">
        <v>15.41628</v>
      </c>
      <c r="AL96">
        <v>0</v>
      </c>
      <c r="AM96">
        <v>4.8588992571428573</v>
      </c>
      <c r="AN96">
        <v>0.91824000000000006</v>
      </c>
      <c r="AO96">
        <v>9.019919999999999</v>
      </c>
      <c r="AP96">
        <v>3.5370971999999998</v>
      </c>
      <c r="AQ96">
        <v>19.098039999999997</v>
      </c>
      <c r="AR96">
        <v>15.7498848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27.511414301082009</v>
      </c>
      <c r="BB96">
        <f t="shared" si="1"/>
        <v>877.46932997182535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2.9496416682646212</v>
      </c>
      <c r="L97">
        <v>460.93179802374664</v>
      </c>
      <c r="M97">
        <v>14.109417040358744</v>
      </c>
      <c r="N97">
        <v>36.243014930585879</v>
      </c>
      <c r="O97">
        <v>0</v>
      </c>
      <c r="P97">
        <v>38.199801192842948</v>
      </c>
      <c r="Q97">
        <v>6.6952758408337276</v>
      </c>
      <c r="R97">
        <v>13.008284043848965</v>
      </c>
      <c r="S97">
        <v>8.0948708414872783</v>
      </c>
      <c r="T97">
        <v>0</v>
      </c>
      <c r="U97">
        <v>53.526620267754225</v>
      </c>
      <c r="V97">
        <v>6.0027037974683539</v>
      </c>
      <c r="W97">
        <v>7.117689017341041</v>
      </c>
      <c r="X97">
        <v>45.256440211632302</v>
      </c>
      <c r="Y97">
        <v>0</v>
      </c>
      <c r="Z97">
        <v>6.032117519999999</v>
      </c>
      <c r="AA97">
        <v>12.931030943999998</v>
      </c>
      <c r="AB97">
        <v>12.121704815999999</v>
      </c>
      <c r="AC97">
        <v>8.9164694944000011</v>
      </c>
      <c r="AD97">
        <v>11.22633356</v>
      </c>
      <c r="AE97">
        <v>15.1671353808</v>
      </c>
      <c r="AF97">
        <v>5.4450000000000012</v>
      </c>
      <c r="AG97">
        <v>11.402651520000003</v>
      </c>
      <c r="AH97">
        <v>46.922145399999991</v>
      </c>
      <c r="AI97">
        <v>4.2961203999999995</v>
      </c>
      <c r="AJ97">
        <v>0</v>
      </c>
      <c r="AK97">
        <v>15.41628</v>
      </c>
      <c r="AL97">
        <v>0</v>
      </c>
      <c r="AM97">
        <v>4.8588992571428573</v>
      </c>
      <c r="AN97">
        <v>0.91824000000000006</v>
      </c>
      <c r="AO97">
        <v>9.019919999999999</v>
      </c>
      <c r="AP97">
        <v>3.5370971999999998</v>
      </c>
      <c r="AQ97">
        <v>19.098039999999997</v>
      </c>
      <c r="AR97">
        <v>13.548287999999998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27.444485881082006</v>
      </c>
      <c r="BB97">
        <f t="shared" si="1"/>
        <v>875.33466159182535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2.9496416682646212</v>
      </c>
      <c r="L98">
        <v>460.93179802374664</v>
      </c>
      <c r="M98">
        <v>14.109417040358744</v>
      </c>
      <c r="N98">
        <v>36.243014930585879</v>
      </c>
      <c r="O98">
        <v>0</v>
      </c>
      <c r="P98">
        <v>38.199801192842948</v>
      </c>
      <c r="Q98">
        <v>6.6952758408337276</v>
      </c>
      <c r="R98">
        <v>13.008284043848965</v>
      </c>
      <c r="S98">
        <v>8.0948708414872783</v>
      </c>
      <c r="T98">
        <v>0</v>
      </c>
      <c r="U98">
        <v>53.526620267754225</v>
      </c>
      <c r="V98">
        <v>6.0027037974683539</v>
      </c>
      <c r="W98">
        <v>7.117689017341041</v>
      </c>
      <c r="X98">
        <v>45.256440211632302</v>
      </c>
      <c r="Y98">
        <v>0</v>
      </c>
      <c r="Z98">
        <v>6.032117519999999</v>
      </c>
      <c r="AA98">
        <v>12.931030943999998</v>
      </c>
      <c r="AB98">
        <v>12.121704815999999</v>
      </c>
      <c r="AC98">
        <v>8.9164694944000011</v>
      </c>
      <c r="AD98">
        <v>11.22633356</v>
      </c>
      <c r="AE98">
        <v>15.1671353808</v>
      </c>
      <c r="AF98">
        <v>5.4450000000000012</v>
      </c>
      <c r="AG98">
        <v>11.402651520000003</v>
      </c>
      <c r="AH98">
        <v>46.922145399999991</v>
      </c>
      <c r="AI98">
        <v>4.2961203999999995</v>
      </c>
      <c r="AJ98">
        <v>0</v>
      </c>
      <c r="AK98">
        <v>15.41628</v>
      </c>
      <c r="AL98">
        <v>0</v>
      </c>
      <c r="AM98">
        <v>4.8588992571428573</v>
      </c>
      <c r="AN98">
        <v>0.91824000000000006</v>
      </c>
      <c r="AO98">
        <v>9.019919999999999</v>
      </c>
      <c r="AP98">
        <v>3.5370971999999998</v>
      </c>
      <c r="AQ98">
        <v>19.098039999999997</v>
      </c>
      <c r="AR98">
        <v>13.548287999999998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27.444485881082006</v>
      </c>
      <c r="BB98">
        <f t="shared" si="1"/>
        <v>875.33466159182535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1.6250000000000004E-2</v>
      </c>
      <c r="D99">
        <f t="shared" si="2"/>
        <v>1.9934405940594058E-3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5.456857031270039E-2</v>
      </c>
      <c r="L99">
        <f t="shared" si="2"/>
        <v>9.4614668859861393</v>
      </c>
      <c r="M99">
        <f t="shared" si="2"/>
        <v>0.3386260089686095</v>
      </c>
      <c r="N99">
        <f t="shared" si="2"/>
        <v>0.86983235833406181</v>
      </c>
      <c r="O99">
        <f t="shared" si="2"/>
        <v>0</v>
      </c>
      <c r="P99">
        <f t="shared" si="2"/>
        <v>0.90790437077360286</v>
      </c>
      <c r="Q99">
        <f t="shared" si="2"/>
        <v>0.14775959121037233</v>
      </c>
      <c r="R99">
        <f t="shared" si="2"/>
        <v>0.28466107413692643</v>
      </c>
      <c r="S99">
        <f t="shared" si="2"/>
        <v>0.1775238746217416</v>
      </c>
      <c r="T99">
        <f t="shared" si="2"/>
        <v>0</v>
      </c>
      <c r="U99">
        <f t="shared" si="2"/>
        <v>1.2844488960326701</v>
      </c>
      <c r="V99">
        <f t="shared" si="2"/>
        <v>0.13405218157740986</v>
      </c>
      <c r="W99">
        <f t="shared" si="2"/>
        <v>0.17082102997237517</v>
      </c>
      <c r="X99">
        <f t="shared" si="2"/>
        <v>1.0861906948542182</v>
      </c>
      <c r="Y99">
        <f t="shared" si="2"/>
        <v>0</v>
      </c>
      <c r="Z99">
        <f t="shared" si="2"/>
        <v>7.2282816319999929E-2</v>
      </c>
      <c r="AA99">
        <f t="shared" si="2"/>
        <v>0.16476230425199995</v>
      </c>
      <c r="AB99">
        <f t="shared" si="2"/>
        <v>0.23565346656799963</v>
      </c>
      <c r="AC99">
        <f t="shared" si="2"/>
        <v>0.16921347953120017</v>
      </c>
      <c r="AD99">
        <f t="shared" si="2"/>
        <v>0.27125577804000051</v>
      </c>
      <c r="AE99">
        <f t="shared" si="2"/>
        <v>0.36645329491679929</v>
      </c>
      <c r="AF99">
        <f t="shared" si="2"/>
        <v>0.10614725000000001</v>
      </c>
      <c r="AG99">
        <f t="shared" si="2"/>
        <v>0.27366363647999958</v>
      </c>
      <c r="AH99">
        <f t="shared" si="2"/>
        <v>1.1277439843799997</v>
      </c>
      <c r="AI99">
        <f t="shared" si="2"/>
        <v>0.10850633183000007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3.6846652699999996E-2</v>
      </c>
      <c r="AN99">
        <f t="shared" si="2"/>
        <v>1.5543124999999982E-2</v>
      </c>
      <c r="AO99">
        <f t="shared" si="2"/>
        <v>0.21431329920000011</v>
      </c>
      <c r="AP99">
        <f t="shared" si="2"/>
        <v>8.5244042520000063E-2</v>
      </c>
      <c r="AQ99">
        <f t="shared" si="2"/>
        <v>0.17010399999999987</v>
      </c>
      <c r="AR99">
        <f t="shared" si="2"/>
        <v>0.32846130719999961</v>
      </c>
      <c r="AS99">
        <f t="shared" si="2"/>
        <v>0.22987057281239959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0.58625351580354634</v>
      </c>
      <c r="BB99">
        <f t="shared" si="1"/>
        <v>18.698401523321735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72.070000000000007</v>
      </c>
      <c r="BA3">
        <v>2.2000000000000171</v>
      </c>
      <c r="BB3">
        <f>SUM(B3:AZ3)-BA3</f>
        <v>69.86999999999999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72.070000000000007</v>
      </c>
      <c r="BA4">
        <v>2.2000000000000171</v>
      </c>
      <c r="BB4">
        <f t="shared" ref="BB4:BB67" si="0">SUM(B4:AZ4)-BA4</f>
        <v>69.86999999999999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72.17</v>
      </c>
      <c r="BA5">
        <v>2.2000000000000171</v>
      </c>
      <c r="BB5">
        <f t="shared" si="0"/>
        <v>69.969999999999985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72.17</v>
      </c>
      <c r="BA6">
        <v>2.2000000000000171</v>
      </c>
      <c r="BB6">
        <f t="shared" si="0"/>
        <v>69.969999999999985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72.17</v>
      </c>
      <c r="BA7">
        <v>2.2000000000000171</v>
      </c>
      <c r="BB7">
        <f t="shared" si="0"/>
        <v>69.969999999999985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72.17</v>
      </c>
      <c r="BA8">
        <v>2.2000000000000171</v>
      </c>
      <c r="BB8">
        <f t="shared" si="0"/>
        <v>69.969999999999985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72.17</v>
      </c>
      <c r="BA9">
        <v>2.2000000000000171</v>
      </c>
      <c r="BB9">
        <f t="shared" si="0"/>
        <v>69.969999999999985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72.17</v>
      </c>
      <c r="BA10">
        <v>2.2000000000000171</v>
      </c>
      <c r="BB10">
        <f t="shared" si="0"/>
        <v>69.969999999999985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71.930000000000007</v>
      </c>
      <c r="BA11">
        <v>2.1700000000000017</v>
      </c>
      <c r="BB11">
        <f t="shared" si="0"/>
        <v>69.760000000000005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71.930000000000007</v>
      </c>
      <c r="BA12">
        <v>2.1700000000000017</v>
      </c>
      <c r="BB12">
        <f t="shared" si="0"/>
        <v>69.760000000000005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71.930000000000007</v>
      </c>
      <c r="BA13">
        <v>2.1700000000000017</v>
      </c>
      <c r="BB13">
        <f t="shared" si="0"/>
        <v>69.760000000000005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71.930000000000007</v>
      </c>
      <c r="BA14">
        <v>2.1700000000000017</v>
      </c>
      <c r="BB14">
        <f t="shared" si="0"/>
        <v>69.760000000000005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71.930000000000007</v>
      </c>
      <c r="BA15">
        <v>2.1700000000000017</v>
      </c>
      <c r="BB15">
        <f t="shared" si="0"/>
        <v>69.760000000000005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71.930000000000007</v>
      </c>
      <c r="BA16">
        <v>2.1700000000000017</v>
      </c>
      <c r="BB16">
        <f t="shared" si="0"/>
        <v>69.760000000000005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71.930000000000007</v>
      </c>
      <c r="BA17">
        <v>2.1700000000000017</v>
      </c>
      <c r="BB17">
        <f t="shared" si="0"/>
        <v>69.760000000000005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71.930000000000007</v>
      </c>
      <c r="BA18">
        <v>2.1700000000000017</v>
      </c>
      <c r="BB18">
        <f t="shared" si="0"/>
        <v>69.760000000000005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71.930000000000007</v>
      </c>
      <c r="BA19">
        <v>2.1700000000000017</v>
      </c>
      <c r="BB19">
        <f t="shared" si="0"/>
        <v>69.760000000000005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71.930000000000007</v>
      </c>
      <c r="BA20">
        <v>2.1700000000000017</v>
      </c>
      <c r="BB20">
        <f t="shared" si="0"/>
        <v>69.760000000000005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71.930000000000007</v>
      </c>
      <c r="BA21">
        <v>2.1700000000000017</v>
      </c>
      <c r="BB21">
        <f t="shared" si="0"/>
        <v>69.760000000000005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71.930000000000007</v>
      </c>
      <c r="BA22">
        <v>2.1700000000000017</v>
      </c>
      <c r="BB22">
        <f t="shared" si="0"/>
        <v>69.760000000000005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71.940000000000012</v>
      </c>
      <c r="BA23">
        <v>2.1700000000000017</v>
      </c>
      <c r="BB23">
        <f t="shared" si="0"/>
        <v>69.77000000000001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71.940000000000012</v>
      </c>
      <c r="BA24">
        <v>2.1700000000000017</v>
      </c>
      <c r="BB24">
        <f t="shared" si="0"/>
        <v>69.77000000000001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71.940000000000012</v>
      </c>
      <c r="BA25">
        <v>2.1700000000000017</v>
      </c>
      <c r="BB25">
        <f t="shared" si="0"/>
        <v>69.77000000000001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72.070000000000007</v>
      </c>
      <c r="BA26">
        <v>2.1799999999999926</v>
      </c>
      <c r="BB26">
        <f t="shared" si="0"/>
        <v>69.890000000000015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72.319999999999993</v>
      </c>
      <c r="BA27">
        <v>2.2099999999999937</v>
      </c>
      <c r="BB27">
        <f t="shared" si="0"/>
        <v>70.11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72.319999999999993</v>
      </c>
      <c r="BA28">
        <v>2.2099999999999937</v>
      </c>
      <c r="BB28">
        <f t="shared" si="0"/>
        <v>70.11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72.259999999999991</v>
      </c>
      <c r="BA29">
        <v>2.2099999999999937</v>
      </c>
      <c r="BB29">
        <f t="shared" si="0"/>
        <v>70.05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72.259999999999991</v>
      </c>
      <c r="BA30">
        <v>2.2099999999999937</v>
      </c>
      <c r="BB30">
        <f t="shared" si="0"/>
        <v>70.05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72.179999999999993</v>
      </c>
      <c r="BA31">
        <v>2.2099999999999937</v>
      </c>
      <c r="BB31">
        <f t="shared" si="0"/>
        <v>69.97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72.179999999999993</v>
      </c>
      <c r="BA32">
        <v>2.2099999999999937</v>
      </c>
      <c r="BB32">
        <f t="shared" si="0"/>
        <v>69.97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72.209999999999994</v>
      </c>
      <c r="BA33">
        <v>2.2099999999999937</v>
      </c>
      <c r="BB33">
        <f t="shared" si="0"/>
        <v>70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72.209999999999994</v>
      </c>
      <c r="BA34">
        <v>2.2099999999999937</v>
      </c>
      <c r="BB34">
        <f t="shared" si="0"/>
        <v>70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72.179999999999993</v>
      </c>
      <c r="BA35">
        <v>2.2099999999999937</v>
      </c>
      <c r="BB35">
        <f t="shared" si="0"/>
        <v>69.97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72.179999999999993</v>
      </c>
      <c r="BA36">
        <v>2.2099999999999937</v>
      </c>
      <c r="BB36">
        <f t="shared" si="0"/>
        <v>69.97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72.069999999999993</v>
      </c>
      <c r="BA37">
        <v>2.1999999999999886</v>
      </c>
      <c r="BB37">
        <f t="shared" si="0"/>
        <v>69.87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72.069999999999993</v>
      </c>
      <c r="BA38">
        <v>2.1999999999999886</v>
      </c>
      <c r="BB38">
        <f t="shared" si="0"/>
        <v>69.87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72.05</v>
      </c>
      <c r="BA39">
        <v>2.2000000000000028</v>
      </c>
      <c r="BB39">
        <f t="shared" si="0"/>
        <v>69.849999999999994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72.05</v>
      </c>
      <c r="BA40">
        <v>2.2000000000000028</v>
      </c>
      <c r="BB40">
        <f t="shared" si="0"/>
        <v>69.849999999999994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72.05</v>
      </c>
      <c r="BA41">
        <v>2.2000000000000028</v>
      </c>
      <c r="BB41">
        <f t="shared" si="0"/>
        <v>69.849999999999994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72.13</v>
      </c>
      <c r="BA42">
        <v>2.2000000000000028</v>
      </c>
      <c r="BB42">
        <f t="shared" si="0"/>
        <v>69.929999999999993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72.14</v>
      </c>
      <c r="BA43">
        <v>2.2000000000000028</v>
      </c>
      <c r="BB43">
        <f t="shared" si="0"/>
        <v>69.94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72.27000000000001</v>
      </c>
      <c r="BA44">
        <v>2.2000000000000171</v>
      </c>
      <c r="BB44">
        <f t="shared" si="0"/>
        <v>70.069999999999993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72.38000000000001</v>
      </c>
      <c r="BA45">
        <v>2.210000000000008</v>
      </c>
      <c r="BB45">
        <f t="shared" si="0"/>
        <v>70.17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72.38000000000001</v>
      </c>
      <c r="BA46">
        <v>2.210000000000008</v>
      </c>
      <c r="BB46">
        <f t="shared" si="0"/>
        <v>70.17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72.27000000000001</v>
      </c>
      <c r="BA47">
        <v>2.2000000000000171</v>
      </c>
      <c r="BB47">
        <f t="shared" si="0"/>
        <v>70.069999999999993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72.300000000000011</v>
      </c>
      <c r="BA48">
        <v>2.2000000000000171</v>
      </c>
      <c r="BB48">
        <f t="shared" si="0"/>
        <v>70.099999999999994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72.350000000000009</v>
      </c>
      <c r="BA49">
        <v>2.2000000000000171</v>
      </c>
      <c r="BB49">
        <f t="shared" si="0"/>
        <v>70.149999999999991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72.38000000000001</v>
      </c>
      <c r="BA50">
        <v>2.210000000000008</v>
      </c>
      <c r="BB50">
        <f t="shared" si="0"/>
        <v>70.17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72.39</v>
      </c>
      <c r="BA51">
        <v>2.2099999999999937</v>
      </c>
      <c r="BB51">
        <f t="shared" si="0"/>
        <v>70.180000000000007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72.39</v>
      </c>
      <c r="BA52">
        <v>2.2099999999999937</v>
      </c>
      <c r="BB52">
        <f t="shared" si="0"/>
        <v>70.180000000000007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72.39</v>
      </c>
      <c r="BA53">
        <v>2.2099999999999937</v>
      </c>
      <c r="BB53">
        <f t="shared" si="0"/>
        <v>70.180000000000007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72.239999999999995</v>
      </c>
      <c r="BA54">
        <v>2.2099999999999937</v>
      </c>
      <c r="BB54">
        <f t="shared" si="0"/>
        <v>70.03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72.239999999999995</v>
      </c>
      <c r="BA55">
        <v>2.2099999999999937</v>
      </c>
      <c r="BB55">
        <f t="shared" si="0"/>
        <v>70.03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72.239999999999995</v>
      </c>
      <c r="BA56">
        <v>2.2099999999999937</v>
      </c>
      <c r="BB56">
        <f t="shared" si="0"/>
        <v>70.03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72.209999999999994</v>
      </c>
      <c r="BA57">
        <v>2.2000000000000028</v>
      </c>
      <c r="BB57">
        <f t="shared" si="0"/>
        <v>70.009999999999991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72.209999999999994</v>
      </c>
      <c r="BA58">
        <v>2.2000000000000028</v>
      </c>
      <c r="BB58">
        <f t="shared" si="0"/>
        <v>70.009999999999991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72.209999999999994</v>
      </c>
      <c r="BA59">
        <v>2.2000000000000028</v>
      </c>
      <c r="BB59">
        <f t="shared" si="0"/>
        <v>70.009999999999991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72.209999999999994</v>
      </c>
      <c r="BA60">
        <v>2.2000000000000028</v>
      </c>
      <c r="BB60">
        <f t="shared" si="0"/>
        <v>70.009999999999991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72.209999999999994</v>
      </c>
      <c r="BA61">
        <v>2.2000000000000028</v>
      </c>
      <c r="BB61">
        <f t="shared" si="0"/>
        <v>70.009999999999991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72.11</v>
      </c>
      <c r="BA62">
        <v>2.1899999999999977</v>
      </c>
      <c r="BB62">
        <f t="shared" si="0"/>
        <v>69.92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72.11</v>
      </c>
      <c r="BA63">
        <v>2.1899999999999977</v>
      </c>
      <c r="BB63">
        <f t="shared" si="0"/>
        <v>69.92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72.11</v>
      </c>
      <c r="BA64">
        <v>2.1899999999999977</v>
      </c>
      <c r="BB64">
        <f t="shared" si="0"/>
        <v>69.92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72.11</v>
      </c>
      <c r="BA65">
        <v>2.1899999999999977</v>
      </c>
      <c r="BB65">
        <f t="shared" si="0"/>
        <v>69.92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72.11</v>
      </c>
      <c r="BA66">
        <v>2.1899999999999977</v>
      </c>
      <c r="BB66">
        <f t="shared" si="0"/>
        <v>69.92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72.14</v>
      </c>
      <c r="BA67">
        <v>2.2000000000000028</v>
      </c>
      <c r="BB67">
        <f t="shared" si="0"/>
        <v>69.94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72.14</v>
      </c>
      <c r="BA68">
        <v>2.2000000000000028</v>
      </c>
      <c r="BB68">
        <f t="shared" ref="BB68:BB99" si="1">SUM(B68:AZ68)-BA68</f>
        <v>69.94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72.14</v>
      </c>
      <c r="BA69">
        <v>2.2000000000000028</v>
      </c>
      <c r="BB69">
        <f t="shared" si="1"/>
        <v>69.94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72.14</v>
      </c>
      <c r="BA70">
        <v>2.2000000000000028</v>
      </c>
      <c r="BB70">
        <f t="shared" si="1"/>
        <v>69.94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72.14</v>
      </c>
      <c r="BA71">
        <v>2.2000000000000028</v>
      </c>
      <c r="BB71">
        <f t="shared" si="1"/>
        <v>69.94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72.14</v>
      </c>
      <c r="BA72">
        <v>2.2000000000000028</v>
      </c>
      <c r="BB72">
        <f t="shared" si="1"/>
        <v>69.94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72.14</v>
      </c>
      <c r="BA73">
        <v>2.2000000000000028</v>
      </c>
      <c r="BB73">
        <f t="shared" si="1"/>
        <v>69.94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72.14</v>
      </c>
      <c r="BA74">
        <v>2.2000000000000028</v>
      </c>
      <c r="BB74">
        <f t="shared" si="1"/>
        <v>69.94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71.890000000000015</v>
      </c>
      <c r="BA75">
        <v>2.1700000000000017</v>
      </c>
      <c r="BB75">
        <f t="shared" si="1"/>
        <v>69.720000000000013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71.890000000000015</v>
      </c>
      <c r="BA76">
        <v>2.1700000000000017</v>
      </c>
      <c r="BB76">
        <f t="shared" si="1"/>
        <v>69.720000000000013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71.890000000000015</v>
      </c>
      <c r="BA77">
        <v>2.1700000000000017</v>
      </c>
      <c r="BB77">
        <f t="shared" si="1"/>
        <v>69.720000000000013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71.890000000000015</v>
      </c>
      <c r="BA78">
        <v>2.1700000000000017</v>
      </c>
      <c r="BB78">
        <f t="shared" si="1"/>
        <v>69.720000000000013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71.930000000000007</v>
      </c>
      <c r="BA79">
        <v>2.1699999999999875</v>
      </c>
      <c r="BB79">
        <f t="shared" si="1"/>
        <v>69.760000000000019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71.930000000000007</v>
      </c>
      <c r="BA80">
        <v>2.1699999999999875</v>
      </c>
      <c r="BB80">
        <f t="shared" si="1"/>
        <v>69.760000000000019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71.930000000000007</v>
      </c>
      <c r="BA81">
        <v>2.1699999999999875</v>
      </c>
      <c r="BB81">
        <f t="shared" si="1"/>
        <v>69.760000000000019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71.930000000000007</v>
      </c>
      <c r="BA82">
        <v>2.1699999999999875</v>
      </c>
      <c r="BB82">
        <f t="shared" si="1"/>
        <v>69.760000000000019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71.930000000000007</v>
      </c>
      <c r="BA83">
        <v>2.1699999999999875</v>
      </c>
      <c r="BB83">
        <f t="shared" si="1"/>
        <v>69.760000000000019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71.930000000000007</v>
      </c>
      <c r="BA84">
        <v>2.1699999999999875</v>
      </c>
      <c r="BB84">
        <f t="shared" si="1"/>
        <v>69.760000000000019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71.990000000000009</v>
      </c>
      <c r="BA85">
        <v>2.1699999999999875</v>
      </c>
      <c r="BB85">
        <f t="shared" si="1"/>
        <v>69.820000000000022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71.990000000000009</v>
      </c>
      <c r="BA86">
        <v>2.1699999999999875</v>
      </c>
      <c r="BB86">
        <f t="shared" si="1"/>
        <v>69.820000000000022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71.990000000000009</v>
      </c>
      <c r="BA87">
        <v>2.1699999999999875</v>
      </c>
      <c r="BB87">
        <f t="shared" si="1"/>
        <v>69.820000000000022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71.990000000000009</v>
      </c>
      <c r="BA88">
        <v>2.1699999999999875</v>
      </c>
      <c r="BB88">
        <f t="shared" si="1"/>
        <v>69.820000000000022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71.930000000000007</v>
      </c>
      <c r="BA89">
        <v>2.1699999999999875</v>
      </c>
      <c r="BB89">
        <f t="shared" si="1"/>
        <v>69.760000000000019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71.950000000000017</v>
      </c>
      <c r="BA90">
        <v>2.1700000000000017</v>
      </c>
      <c r="BB90">
        <f t="shared" si="1"/>
        <v>69.780000000000015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72.319999999999993</v>
      </c>
      <c r="BA91">
        <v>2.2099999999999937</v>
      </c>
      <c r="BB91">
        <f t="shared" si="1"/>
        <v>70.11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72.319999999999993</v>
      </c>
      <c r="BA92">
        <v>2.2099999999999937</v>
      </c>
      <c r="BB92">
        <f t="shared" si="1"/>
        <v>70.11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72.079999999999984</v>
      </c>
      <c r="BA93">
        <v>2.1999999999999886</v>
      </c>
      <c r="BB93">
        <f t="shared" si="1"/>
        <v>69.88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</v>
      </c>
      <c r="BA94">
        <v>2.1999999999999886</v>
      </c>
      <c r="BB94">
        <f t="shared" si="1"/>
        <v>69.800000000000011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</v>
      </c>
      <c r="BA95">
        <v>2.1999999999999886</v>
      </c>
      <c r="BB95">
        <f t="shared" si="1"/>
        <v>69.800000000000011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</v>
      </c>
      <c r="BA96">
        <v>2.1999999999999886</v>
      </c>
      <c r="BB96">
        <f t="shared" si="1"/>
        <v>69.800000000000011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71.88</v>
      </c>
      <c r="BA97">
        <v>2.1899999999999977</v>
      </c>
      <c r="BB97">
        <f t="shared" si="1"/>
        <v>69.69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71.88</v>
      </c>
      <c r="BA98">
        <v>2.1899999999999977</v>
      </c>
      <c r="BB98">
        <f t="shared" si="1"/>
        <v>69.69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1.7303675000000007</v>
      </c>
      <c r="BA99">
        <f t="shared" si="2"/>
        <v>5.2597499999999971E-2</v>
      </c>
      <c r="BB99">
        <f t="shared" si="1"/>
        <v>1.6777700000000006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0.40079399999999943</v>
      </c>
      <c r="BB3">
        <f>SUM(B3:AZ3)-BA3</f>
        <v>12.783206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0.40079399999999943</v>
      </c>
      <c r="BB4">
        <f t="shared" ref="BB4:BB67" si="0">SUM(B4:AZ4)-BA4</f>
        <v>12.783206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0.40079399999999943</v>
      </c>
      <c r="BB5">
        <f t="shared" si="0"/>
        <v>12.783206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0.40079399999999943</v>
      </c>
      <c r="BB6">
        <f t="shared" si="0"/>
        <v>12.783206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0.40079399999999943</v>
      </c>
      <c r="BB7">
        <f t="shared" si="0"/>
        <v>12.783206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9.4327860000000001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0.28675699999999971</v>
      </c>
      <c r="BB8">
        <f t="shared" si="0"/>
        <v>9.1460290000000004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0.40079399999999943</v>
      </c>
      <c r="BB9">
        <f t="shared" si="0"/>
        <v>12.783206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0.40079399999999943</v>
      </c>
      <c r="BB10">
        <f t="shared" si="0"/>
        <v>12.783206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0.40079399999999943</v>
      </c>
      <c r="BB11">
        <f t="shared" si="0"/>
        <v>12.783206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0.40079399999999943</v>
      </c>
      <c r="BB12">
        <f t="shared" si="0"/>
        <v>12.783206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0.40079399999999943</v>
      </c>
      <c r="BB13">
        <f t="shared" si="0"/>
        <v>12.783206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0.40079399999999943</v>
      </c>
      <c r="BB14">
        <f t="shared" si="0"/>
        <v>12.783206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12.653129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0.38465500000000041</v>
      </c>
      <c r="BB15">
        <f t="shared" si="0"/>
        <v>12.268473999999999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0.40079399999999943</v>
      </c>
      <c r="BB16">
        <f t="shared" si="0"/>
        <v>12.783206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13.183999999999999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0.40079399999999943</v>
      </c>
      <c r="BB17">
        <f t="shared" si="0"/>
        <v>12.783206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13.183999999999999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0.40079399999999943</v>
      </c>
      <c r="BB18">
        <f t="shared" si="0"/>
        <v>12.783206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13.183999999999999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0.40079399999999943</v>
      </c>
      <c r="BB19">
        <f t="shared" si="0"/>
        <v>12.783206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0.40079399999999943</v>
      </c>
      <c r="BB20">
        <f t="shared" si="0"/>
        <v>12.783206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0.40079399999999943</v>
      </c>
      <c r="BB21">
        <f t="shared" si="0"/>
        <v>12.783206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13.183999999999999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0.40079399999999943</v>
      </c>
      <c r="BB22">
        <f t="shared" si="0"/>
        <v>12.783206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0.40079399999999943</v>
      </c>
      <c r="BB23">
        <f t="shared" si="0"/>
        <v>12.783206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13.183999999999999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0.40079399999999943</v>
      </c>
      <c r="BB24">
        <f t="shared" si="0"/>
        <v>12.783206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13.183999999999999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0.40079399999999943</v>
      </c>
      <c r="BB25">
        <f t="shared" si="0"/>
        <v>12.783206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13.183999999999999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0.40079399999999943</v>
      </c>
      <c r="BB26">
        <f t="shared" si="0"/>
        <v>12.783206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13.183999999999999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0.40079399999999943</v>
      </c>
      <c r="BB27">
        <f t="shared" si="0"/>
        <v>12.783206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13.183999999999999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0.40079399999999943</v>
      </c>
      <c r="BB28">
        <f t="shared" si="0"/>
        <v>12.783206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13.183999999999999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0.40079399999999943</v>
      </c>
      <c r="BB29">
        <f t="shared" si="0"/>
        <v>12.783206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13.183999999999999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0.40079399999999943</v>
      </c>
      <c r="BB30">
        <f t="shared" si="0"/>
        <v>12.783206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13.183999999999999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0.40079399999999943</v>
      </c>
      <c r="BB31">
        <f t="shared" si="0"/>
        <v>12.783206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13.183999999999999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0.40079399999999943</v>
      </c>
      <c r="BB32">
        <f t="shared" si="0"/>
        <v>12.783206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13.183999999999999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0.40079399999999943</v>
      </c>
      <c r="BB33">
        <f t="shared" si="0"/>
        <v>12.783206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13.183999999999999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0.40079399999999943</v>
      </c>
      <c r="BB34">
        <f t="shared" si="0"/>
        <v>12.783206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13.183999999999999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0.40079399999999943</v>
      </c>
      <c r="BB35">
        <f t="shared" si="0"/>
        <v>12.783206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13.183999999999999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0.40079399999999943</v>
      </c>
      <c r="BB36">
        <f t="shared" si="0"/>
        <v>12.783206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13.8432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0.42083300000000001</v>
      </c>
      <c r="BB37">
        <f t="shared" si="0"/>
        <v>13.422366999999999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0.44087299999999985</v>
      </c>
      <c r="BB38">
        <f t="shared" si="0"/>
        <v>14.061527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0.45590300000000106</v>
      </c>
      <c r="BB39">
        <f t="shared" si="0"/>
        <v>14.540896999999999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0.45590300000000106</v>
      </c>
      <c r="BB40">
        <f t="shared" si="0"/>
        <v>14.540896999999999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0.45590300000000106</v>
      </c>
      <c r="BB41">
        <f t="shared" si="0"/>
        <v>14.540896999999999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0.45590300000000106</v>
      </c>
      <c r="BB42">
        <f t="shared" si="0"/>
        <v>14.540896999999999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0.45590300000000106</v>
      </c>
      <c r="BB43">
        <f t="shared" si="0"/>
        <v>14.540896999999999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0.45590300000000106</v>
      </c>
      <c r="BB44">
        <f t="shared" si="0"/>
        <v>14.540896999999999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0.45590300000000106</v>
      </c>
      <c r="BB45">
        <f t="shared" si="0"/>
        <v>14.540896999999999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0.45590300000000106</v>
      </c>
      <c r="BB46">
        <f t="shared" si="0"/>
        <v>14.540896999999999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0.45590300000000106</v>
      </c>
      <c r="BB47">
        <f t="shared" si="0"/>
        <v>14.540896999999999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0.45590300000000106</v>
      </c>
      <c r="BB48">
        <f t="shared" si="0"/>
        <v>14.540896999999999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0.45590300000000106</v>
      </c>
      <c r="BB49">
        <f t="shared" si="0"/>
        <v>14.540896999999999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13.183999999999999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0.40079399999999943</v>
      </c>
      <c r="BB50">
        <f t="shared" si="0"/>
        <v>12.783206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0.45590300000000106</v>
      </c>
      <c r="BB51">
        <f t="shared" si="0"/>
        <v>14.540896999999999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0.45590300000000106</v>
      </c>
      <c r="BB52">
        <f t="shared" si="0"/>
        <v>14.540896999999999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0.45590300000000106</v>
      </c>
      <c r="BB53">
        <f t="shared" si="0"/>
        <v>14.540896999999999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0.45590300000000106</v>
      </c>
      <c r="BB54">
        <f t="shared" si="0"/>
        <v>14.540896999999999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0.45590300000000106</v>
      </c>
      <c r="BB55">
        <f t="shared" si="0"/>
        <v>14.540896999999999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0.45590300000000106</v>
      </c>
      <c r="BB56">
        <f t="shared" si="0"/>
        <v>14.540896999999999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13.183999999999999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0.40079399999999943</v>
      </c>
      <c r="BB57">
        <f t="shared" si="0"/>
        <v>12.783206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0.45590300000000106</v>
      </c>
      <c r="BB58">
        <f t="shared" si="0"/>
        <v>14.540896999999999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0.45590300000000106</v>
      </c>
      <c r="BB59">
        <f t="shared" si="0"/>
        <v>14.540896999999999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0.45590300000000106</v>
      </c>
      <c r="BB60">
        <f t="shared" si="0"/>
        <v>14.540896999999999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0.45590300000000106</v>
      </c>
      <c r="BB61">
        <f t="shared" si="0"/>
        <v>14.540896999999999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0.45590300000000106</v>
      </c>
      <c r="BB62">
        <f t="shared" si="0"/>
        <v>14.540896999999999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0.45590300000000106</v>
      </c>
      <c r="BB63">
        <f t="shared" si="0"/>
        <v>14.540896999999999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0.45590300000000106</v>
      </c>
      <c r="BB64">
        <f t="shared" si="0"/>
        <v>14.540896999999999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0.45590300000000106</v>
      </c>
      <c r="BB65">
        <f t="shared" si="0"/>
        <v>14.540896999999999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0.45590300000000106</v>
      </c>
      <c r="BB66">
        <f t="shared" si="0"/>
        <v>14.540896999999999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0.45590300000000106</v>
      </c>
      <c r="BB67">
        <f t="shared" si="0"/>
        <v>14.540896999999999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0.45590300000000106</v>
      </c>
      <c r="BB68">
        <f t="shared" ref="BB68:BB99" si="1">SUM(B68:AZ68)-BA68</f>
        <v>14.540896999999999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0.45590300000000106</v>
      </c>
      <c r="BB69">
        <f t="shared" si="1"/>
        <v>14.540896999999999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0.45590300000000106</v>
      </c>
      <c r="BB70">
        <f t="shared" si="1"/>
        <v>14.540896999999999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0.45590300000000106</v>
      </c>
      <c r="BB71">
        <f t="shared" si="1"/>
        <v>14.540896999999999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0.45590300000000106</v>
      </c>
      <c r="BB72">
        <f t="shared" si="1"/>
        <v>14.540896999999999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0.45590300000000106</v>
      </c>
      <c r="BB73">
        <f t="shared" si="1"/>
        <v>14.540896999999999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0.45590300000000106</v>
      </c>
      <c r="BB74">
        <f t="shared" si="1"/>
        <v>14.540896999999999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0.45590300000000106</v>
      </c>
      <c r="BB75">
        <f t="shared" si="1"/>
        <v>14.540896999999999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0.45590300000000106</v>
      </c>
      <c r="BB76">
        <f t="shared" si="1"/>
        <v>14.540896999999999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0.45590300000000106</v>
      </c>
      <c r="BB77">
        <f t="shared" si="1"/>
        <v>14.540896999999999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0.40079399999999943</v>
      </c>
      <c r="BB78">
        <f t="shared" si="1"/>
        <v>12.783206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0.45590300000000106</v>
      </c>
      <c r="BB79">
        <f t="shared" si="1"/>
        <v>14.540896999999999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0.45590300000000106</v>
      </c>
      <c r="BB80">
        <f t="shared" si="1"/>
        <v>14.540896999999999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0.45590300000000106</v>
      </c>
      <c r="BB81">
        <f t="shared" si="1"/>
        <v>14.540896999999999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0.45590300000000106</v>
      </c>
      <c r="BB82">
        <f t="shared" si="1"/>
        <v>14.540896999999999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0.45590300000000106</v>
      </c>
      <c r="BB83">
        <f t="shared" si="1"/>
        <v>14.540896999999999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0.45590300000000106</v>
      </c>
      <c r="BB84">
        <f t="shared" si="1"/>
        <v>14.540896999999999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0.45590300000000106</v>
      </c>
      <c r="BB85">
        <f t="shared" si="1"/>
        <v>14.540896999999999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0.45590300000000106</v>
      </c>
      <c r="BB86">
        <f t="shared" si="1"/>
        <v>14.540896999999999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0.45590300000000106</v>
      </c>
      <c r="BB87">
        <f t="shared" si="1"/>
        <v>14.540896999999999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0.45590300000000106</v>
      </c>
      <c r="BB88">
        <f t="shared" si="1"/>
        <v>14.540896999999999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0.45590300000000106</v>
      </c>
      <c r="BB89">
        <f t="shared" si="1"/>
        <v>14.540896999999999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0.45590300000000106</v>
      </c>
      <c r="BB90">
        <f t="shared" si="1"/>
        <v>14.540896999999999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0.45590300000000106</v>
      </c>
      <c r="BB91">
        <f t="shared" si="1"/>
        <v>14.540896999999999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0.45590300000000106</v>
      </c>
      <c r="BB92">
        <f t="shared" si="1"/>
        <v>14.540896999999999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0.45590300000000106</v>
      </c>
      <c r="BB93">
        <f t="shared" si="1"/>
        <v>14.540896999999999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0.45590300000000106</v>
      </c>
      <c r="BB94">
        <f t="shared" si="1"/>
        <v>14.540896999999999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0.45590300000000106</v>
      </c>
      <c r="BB95">
        <f t="shared" si="1"/>
        <v>14.540896999999999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0.45590300000000106</v>
      </c>
      <c r="BB96">
        <f t="shared" si="1"/>
        <v>14.540896999999999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0.45590300000000106</v>
      </c>
      <c r="BB97">
        <f t="shared" si="1"/>
        <v>14.540896999999999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0.45590300000000106</v>
      </c>
      <c r="BB98">
        <f t="shared" si="1"/>
        <v>14.540896999999999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0.34167227874999956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1.0386844749999985E-2</v>
      </c>
      <c r="BB99">
        <f t="shared" si="1"/>
        <v>0.33128543399999955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</v>
      </c>
      <c r="L3" s="203">
        <v>123.11</v>
      </c>
      <c r="M3" s="203">
        <v>30.92</v>
      </c>
      <c r="N3" s="203">
        <v>50.3</v>
      </c>
      <c r="O3" s="203">
        <v>71.06</v>
      </c>
      <c r="P3" s="203">
        <v>21.41</v>
      </c>
      <c r="Q3" s="203">
        <v>9.2899999999999991</v>
      </c>
      <c r="R3" s="203">
        <v>18.05</v>
      </c>
      <c r="S3" s="203">
        <v>11.24</v>
      </c>
      <c r="T3" s="203">
        <v>0</v>
      </c>
      <c r="U3" s="203">
        <v>49.83</v>
      </c>
      <c r="V3" s="203">
        <v>8.82</v>
      </c>
      <c r="W3" s="203">
        <v>9.8800000000000008</v>
      </c>
      <c r="X3" s="203">
        <v>62.82</v>
      </c>
      <c r="Y3" s="203">
        <v>0</v>
      </c>
      <c r="Z3" s="203">
        <v>105.11</v>
      </c>
      <c r="AA3" s="203">
        <v>35.43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8.24</v>
      </c>
      <c r="AJ3" s="203">
        <v>0</v>
      </c>
      <c r="AK3" s="203">
        <v>97.1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</v>
      </c>
      <c r="L4" s="203">
        <v>123.11</v>
      </c>
      <c r="M4" s="203">
        <v>30.92</v>
      </c>
      <c r="N4" s="203">
        <v>50.3</v>
      </c>
      <c r="O4" s="203">
        <v>71.06</v>
      </c>
      <c r="P4" s="203">
        <v>21.41</v>
      </c>
      <c r="Q4" s="203">
        <v>9.2899999999999991</v>
      </c>
      <c r="R4" s="203">
        <v>18.05</v>
      </c>
      <c r="S4" s="203">
        <v>11.24</v>
      </c>
      <c r="T4" s="203">
        <v>0</v>
      </c>
      <c r="U4" s="203">
        <v>49.83</v>
      </c>
      <c r="V4" s="203">
        <v>8.82</v>
      </c>
      <c r="W4" s="203">
        <v>9.8800000000000008</v>
      </c>
      <c r="X4" s="203">
        <v>62.82</v>
      </c>
      <c r="Y4" s="203">
        <v>0</v>
      </c>
      <c r="Z4" s="203">
        <v>105.11</v>
      </c>
      <c r="AA4" s="203">
        <v>35.43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8.24</v>
      </c>
      <c r="AJ4" s="203">
        <v>0</v>
      </c>
      <c r="AK4" s="203">
        <v>97.1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</v>
      </c>
      <c r="L5" s="203">
        <v>123.11</v>
      </c>
      <c r="M5" s="203">
        <v>30.92</v>
      </c>
      <c r="N5" s="203">
        <v>50.3</v>
      </c>
      <c r="O5" s="203">
        <v>71.06</v>
      </c>
      <c r="P5" s="203">
        <v>21.41</v>
      </c>
      <c r="Q5" s="203">
        <v>9.2899999999999991</v>
      </c>
      <c r="R5" s="203">
        <v>18.05</v>
      </c>
      <c r="S5" s="203">
        <v>11.24</v>
      </c>
      <c r="T5" s="203">
        <v>0</v>
      </c>
      <c r="U5" s="203">
        <v>50.19</v>
      </c>
      <c r="V5" s="203">
        <v>8.82</v>
      </c>
      <c r="W5" s="203">
        <v>9.8800000000000008</v>
      </c>
      <c r="X5" s="203">
        <v>62.82</v>
      </c>
      <c r="Y5" s="203">
        <v>0</v>
      </c>
      <c r="Z5" s="203">
        <v>105.11</v>
      </c>
      <c r="AA5" s="203">
        <v>35.43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8.24</v>
      </c>
      <c r="AJ5" s="203">
        <v>0</v>
      </c>
      <c r="AK5" s="203">
        <v>97.1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</v>
      </c>
      <c r="L6" s="203">
        <v>123.11</v>
      </c>
      <c r="M6" s="203">
        <v>30.92</v>
      </c>
      <c r="N6" s="203">
        <v>50.3</v>
      </c>
      <c r="O6" s="203">
        <v>71.06</v>
      </c>
      <c r="P6" s="203">
        <v>21.41</v>
      </c>
      <c r="Q6" s="203">
        <v>9.2899999999999991</v>
      </c>
      <c r="R6" s="203">
        <v>18.05</v>
      </c>
      <c r="S6" s="203">
        <v>11.24</v>
      </c>
      <c r="T6" s="203">
        <v>0</v>
      </c>
      <c r="U6" s="203">
        <v>50.19</v>
      </c>
      <c r="V6" s="203">
        <v>8.82</v>
      </c>
      <c r="W6" s="203">
        <v>9.8800000000000008</v>
      </c>
      <c r="X6" s="203">
        <v>62.82</v>
      </c>
      <c r="Y6" s="203">
        <v>0</v>
      </c>
      <c r="Z6" s="203">
        <v>105.11</v>
      </c>
      <c r="AA6" s="203">
        <v>35.43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8.24</v>
      </c>
      <c r="AJ6" s="203">
        <v>0</v>
      </c>
      <c r="AK6" s="203">
        <v>97.1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</v>
      </c>
      <c r="L7" s="203">
        <v>123.11</v>
      </c>
      <c r="M7" s="203">
        <v>30.92</v>
      </c>
      <c r="N7" s="203">
        <v>50.3</v>
      </c>
      <c r="O7" s="203">
        <v>71.06</v>
      </c>
      <c r="P7" s="203">
        <v>21.41</v>
      </c>
      <c r="Q7" s="203">
        <v>9.2899999999999991</v>
      </c>
      <c r="R7" s="203">
        <v>18.05</v>
      </c>
      <c r="S7" s="203">
        <v>11.24</v>
      </c>
      <c r="T7" s="203">
        <v>0</v>
      </c>
      <c r="U7" s="203">
        <v>50.19</v>
      </c>
      <c r="V7" s="203">
        <v>8.82</v>
      </c>
      <c r="W7" s="203">
        <v>9.8800000000000008</v>
      </c>
      <c r="X7" s="203">
        <v>62.82</v>
      </c>
      <c r="Y7" s="203">
        <v>0</v>
      </c>
      <c r="Z7" s="203">
        <v>105.11</v>
      </c>
      <c r="AA7" s="203">
        <v>35.43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8</v>
      </c>
      <c r="AJ7" s="203">
        <v>0</v>
      </c>
      <c r="AK7" s="203">
        <v>97.1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</v>
      </c>
      <c r="L8" s="203">
        <v>123.11</v>
      </c>
      <c r="M8" s="203">
        <v>30.92</v>
      </c>
      <c r="N8" s="203">
        <v>50.3</v>
      </c>
      <c r="O8" s="203">
        <v>71.06</v>
      </c>
      <c r="P8" s="203">
        <v>21.41</v>
      </c>
      <c r="Q8" s="203">
        <v>9.2899999999999991</v>
      </c>
      <c r="R8" s="203">
        <v>18.05</v>
      </c>
      <c r="S8" s="203">
        <v>11.24</v>
      </c>
      <c r="T8" s="203">
        <v>0</v>
      </c>
      <c r="U8" s="203">
        <v>50.19</v>
      </c>
      <c r="V8" s="203">
        <v>8.82</v>
      </c>
      <c r="W8" s="203">
        <v>9.8800000000000008</v>
      </c>
      <c r="X8" s="203">
        <v>62.82</v>
      </c>
      <c r="Y8" s="203">
        <v>0</v>
      </c>
      <c r="Z8" s="203">
        <v>105.11</v>
      </c>
      <c r="AA8" s="203">
        <v>35.43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8.24</v>
      </c>
      <c r="AJ8" s="203">
        <v>0</v>
      </c>
      <c r="AK8" s="203">
        <v>97.1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</v>
      </c>
      <c r="L9" s="203">
        <v>123.11</v>
      </c>
      <c r="M9" s="203">
        <v>30.92</v>
      </c>
      <c r="N9" s="203">
        <v>50.3</v>
      </c>
      <c r="O9" s="203">
        <v>71.06</v>
      </c>
      <c r="P9" s="203">
        <v>21.7</v>
      </c>
      <c r="Q9" s="203">
        <v>9.2899999999999991</v>
      </c>
      <c r="R9" s="203">
        <v>18.05</v>
      </c>
      <c r="S9" s="203">
        <v>11.24</v>
      </c>
      <c r="T9" s="203">
        <v>0</v>
      </c>
      <c r="U9" s="203">
        <v>50.19</v>
      </c>
      <c r="V9" s="203">
        <v>8.82</v>
      </c>
      <c r="W9" s="203">
        <v>9.8800000000000008</v>
      </c>
      <c r="X9" s="203">
        <v>62.82</v>
      </c>
      <c r="Y9" s="203">
        <v>0</v>
      </c>
      <c r="Z9" s="203">
        <v>105.11</v>
      </c>
      <c r="AA9" s="203">
        <v>35.43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8.24</v>
      </c>
      <c r="AJ9" s="203">
        <v>0</v>
      </c>
      <c r="AK9" s="203">
        <v>97.1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</v>
      </c>
      <c r="L10" s="203">
        <v>123.11</v>
      </c>
      <c r="M10" s="203">
        <v>30.92</v>
      </c>
      <c r="N10" s="203">
        <v>50.3</v>
      </c>
      <c r="O10" s="203">
        <v>71.06</v>
      </c>
      <c r="P10" s="203">
        <v>21.7</v>
      </c>
      <c r="Q10" s="203">
        <v>9.2899999999999991</v>
      </c>
      <c r="R10" s="203">
        <v>18.05</v>
      </c>
      <c r="S10" s="203">
        <v>11.24</v>
      </c>
      <c r="T10" s="203">
        <v>0</v>
      </c>
      <c r="U10" s="203">
        <v>50.19</v>
      </c>
      <c r="V10" s="203">
        <v>8.82</v>
      </c>
      <c r="W10" s="203">
        <v>9.8800000000000008</v>
      </c>
      <c r="X10" s="203">
        <v>62.82</v>
      </c>
      <c r="Y10" s="203">
        <v>0</v>
      </c>
      <c r="Z10" s="203">
        <v>105.11</v>
      </c>
      <c r="AA10" s="203">
        <v>35.43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8.24</v>
      </c>
      <c r="AJ10" s="203">
        <v>0</v>
      </c>
      <c r="AK10" s="203">
        <v>97.1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</v>
      </c>
      <c r="L11" s="203">
        <v>123.11</v>
      </c>
      <c r="M11" s="203">
        <v>30.92</v>
      </c>
      <c r="N11" s="203">
        <v>50.3</v>
      </c>
      <c r="O11" s="203">
        <v>71.06</v>
      </c>
      <c r="P11" s="203">
        <v>21.41</v>
      </c>
      <c r="Q11" s="203">
        <v>9.2899999999999991</v>
      </c>
      <c r="R11" s="203">
        <v>18.05</v>
      </c>
      <c r="S11" s="203">
        <v>11.24</v>
      </c>
      <c r="T11" s="203">
        <v>0</v>
      </c>
      <c r="U11" s="203">
        <v>50.19</v>
      </c>
      <c r="V11" s="203">
        <v>8.82</v>
      </c>
      <c r="W11" s="203">
        <v>9.8800000000000008</v>
      </c>
      <c r="X11" s="203">
        <v>62.82</v>
      </c>
      <c r="Y11" s="203">
        <v>0</v>
      </c>
      <c r="Z11" s="203">
        <v>105.11</v>
      </c>
      <c r="AA11" s="203">
        <v>35.43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8.98</v>
      </c>
      <c r="AJ11" s="203">
        <v>0</v>
      </c>
      <c r="AK11" s="203">
        <v>97.1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</v>
      </c>
      <c r="L12" s="203">
        <v>123.11</v>
      </c>
      <c r="M12" s="203">
        <v>30.92</v>
      </c>
      <c r="N12" s="203">
        <v>50.3</v>
      </c>
      <c r="O12" s="203">
        <v>71.06</v>
      </c>
      <c r="P12" s="203">
        <v>21.41</v>
      </c>
      <c r="Q12" s="203">
        <v>9.2899999999999991</v>
      </c>
      <c r="R12" s="203">
        <v>18.05</v>
      </c>
      <c r="S12" s="203">
        <v>11.24</v>
      </c>
      <c r="T12" s="203">
        <v>0</v>
      </c>
      <c r="U12" s="203">
        <v>50.19</v>
      </c>
      <c r="V12" s="203">
        <v>8.82</v>
      </c>
      <c r="W12" s="203">
        <v>9.8800000000000008</v>
      </c>
      <c r="X12" s="203">
        <v>62.82</v>
      </c>
      <c r="Y12" s="203">
        <v>0</v>
      </c>
      <c r="Z12" s="203">
        <v>105.11</v>
      </c>
      <c r="AA12" s="203">
        <v>35.43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8.98</v>
      </c>
      <c r="AJ12" s="203">
        <v>0</v>
      </c>
      <c r="AK12" s="203">
        <v>97.1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</v>
      </c>
      <c r="L13" s="203">
        <v>123.11</v>
      </c>
      <c r="M13" s="203">
        <v>30.92</v>
      </c>
      <c r="N13" s="203">
        <v>50.3</v>
      </c>
      <c r="O13" s="203">
        <v>71.06</v>
      </c>
      <c r="P13" s="203">
        <v>21.41</v>
      </c>
      <c r="Q13" s="203">
        <v>9.2899999999999991</v>
      </c>
      <c r="R13" s="203">
        <v>18.05</v>
      </c>
      <c r="S13" s="203">
        <v>11.24</v>
      </c>
      <c r="T13" s="203">
        <v>0</v>
      </c>
      <c r="U13" s="203">
        <v>50.19</v>
      </c>
      <c r="V13" s="203">
        <v>8.82</v>
      </c>
      <c r="W13" s="203">
        <v>9.8800000000000008</v>
      </c>
      <c r="X13" s="203">
        <v>62.82</v>
      </c>
      <c r="Y13" s="203">
        <v>0</v>
      </c>
      <c r="Z13" s="203">
        <v>105.11</v>
      </c>
      <c r="AA13" s="203">
        <v>35.43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8.93</v>
      </c>
      <c r="AJ13" s="203">
        <v>0</v>
      </c>
      <c r="AK13" s="203">
        <v>97.1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</v>
      </c>
      <c r="L14" s="203">
        <v>123.11</v>
      </c>
      <c r="M14" s="203">
        <v>30.92</v>
      </c>
      <c r="N14" s="203">
        <v>50.3</v>
      </c>
      <c r="O14" s="203">
        <v>71.06</v>
      </c>
      <c r="P14" s="203">
        <v>21.41</v>
      </c>
      <c r="Q14" s="203">
        <v>9.2899999999999991</v>
      </c>
      <c r="R14" s="203">
        <v>18.05</v>
      </c>
      <c r="S14" s="203">
        <v>11.24</v>
      </c>
      <c r="T14" s="203">
        <v>0</v>
      </c>
      <c r="U14" s="203">
        <v>50.19</v>
      </c>
      <c r="V14" s="203">
        <v>8.82</v>
      </c>
      <c r="W14" s="203">
        <v>9.8800000000000008</v>
      </c>
      <c r="X14" s="203">
        <v>62.82</v>
      </c>
      <c r="Y14" s="203">
        <v>0</v>
      </c>
      <c r="Z14" s="203">
        <v>105.11</v>
      </c>
      <c r="AA14" s="203">
        <v>35.43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8.98</v>
      </c>
      <c r="AJ14" s="203">
        <v>0</v>
      </c>
      <c r="AK14" s="203">
        <v>97.1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</v>
      </c>
      <c r="L15" s="203">
        <v>93.34</v>
      </c>
      <c r="M15" s="203">
        <v>30.92</v>
      </c>
      <c r="N15" s="203">
        <v>50.3</v>
      </c>
      <c r="O15" s="203">
        <v>71.06</v>
      </c>
      <c r="P15" s="203">
        <v>23.85</v>
      </c>
      <c r="Q15" s="203">
        <v>9.2899999999999991</v>
      </c>
      <c r="R15" s="203">
        <v>18.059999999999999</v>
      </c>
      <c r="S15" s="203">
        <v>11.24</v>
      </c>
      <c r="T15" s="203">
        <v>0</v>
      </c>
      <c r="U15" s="203">
        <v>50.19</v>
      </c>
      <c r="V15" s="203">
        <v>8.82</v>
      </c>
      <c r="W15" s="203">
        <v>9.8800000000000008</v>
      </c>
      <c r="X15" s="203">
        <v>62.82</v>
      </c>
      <c r="Y15" s="203">
        <v>0</v>
      </c>
      <c r="Z15" s="203">
        <v>105.11</v>
      </c>
      <c r="AA15" s="203">
        <v>35.43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8.98</v>
      </c>
      <c r="AJ15" s="203">
        <v>0</v>
      </c>
      <c r="AK15" s="203">
        <v>97.1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</v>
      </c>
      <c r="L16" s="203">
        <v>67.87</v>
      </c>
      <c r="M16" s="203">
        <v>30.92</v>
      </c>
      <c r="N16" s="203">
        <v>50.3</v>
      </c>
      <c r="O16" s="203">
        <v>71.06</v>
      </c>
      <c r="P16" s="203">
        <v>23.85</v>
      </c>
      <c r="Q16" s="203">
        <v>9.2899999999999991</v>
      </c>
      <c r="R16" s="203">
        <v>18.059999999999999</v>
      </c>
      <c r="S16" s="203">
        <v>11.24</v>
      </c>
      <c r="T16" s="203">
        <v>0</v>
      </c>
      <c r="U16" s="203">
        <v>50.19</v>
      </c>
      <c r="V16" s="203">
        <v>8.82</v>
      </c>
      <c r="W16" s="203">
        <v>9.8800000000000008</v>
      </c>
      <c r="X16" s="203">
        <v>62.82</v>
      </c>
      <c r="Y16" s="203">
        <v>0</v>
      </c>
      <c r="Z16" s="203">
        <v>105.11</v>
      </c>
      <c r="AA16" s="203">
        <v>35.43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8.98</v>
      </c>
      <c r="AJ16" s="203">
        <v>0</v>
      </c>
      <c r="AK16" s="203">
        <v>97.1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155.9</v>
      </c>
      <c r="L17" s="203">
        <v>76.34</v>
      </c>
      <c r="M17" s="203">
        <v>30.92</v>
      </c>
      <c r="N17" s="203">
        <v>50.3</v>
      </c>
      <c r="O17" s="203">
        <v>71.06</v>
      </c>
      <c r="P17" s="203">
        <v>23.85</v>
      </c>
      <c r="Q17" s="203">
        <v>9.2899999999999991</v>
      </c>
      <c r="R17" s="203">
        <v>18.059999999999999</v>
      </c>
      <c r="S17" s="203">
        <v>11.24</v>
      </c>
      <c r="T17" s="203">
        <v>0</v>
      </c>
      <c r="U17" s="203">
        <v>50.19</v>
      </c>
      <c r="V17" s="203">
        <v>8.82</v>
      </c>
      <c r="W17" s="203">
        <v>9.8800000000000008</v>
      </c>
      <c r="X17" s="203">
        <v>62.82</v>
      </c>
      <c r="Y17" s="203">
        <v>0</v>
      </c>
      <c r="Z17" s="203">
        <v>105.11</v>
      </c>
      <c r="AA17" s="203">
        <v>35.43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8.98</v>
      </c>
      <c r="AJ17" s="203">
        <v>0</v>
      </c>
      <c r="AK17" s="203">
        <v>97.1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155.9</v>
      </c>
      <c r="L18" s="203">
        <v>99.39</v>
      </c>
      <c r="M18" s="203">
        <v>30.92</v>
      </c>
      <c r="N18" s="203">
        <v>50.3</v>
      </c>
      <c r="O18" s="203">
        <v>71.06</v>
      </c>
      <c r="P18" s="203">
        <v>23.85</v>
      </c>
      <c r="Q18" s="203">
        <v>9.2899999999999991</v>
      </c>
      <c r="R18" s="203">
        <v>18.059999999999999</v>
      </c>
      <c r="S18" s="203">
        <v>11.24</v>
      </c>
      <c r="T18" s="203">
        <v>0</v>
      </c>
      <c r="U18" s="203">
        <v>50.19</v>
      </c>
      <c r="V18" s="203">
        <v>8.82</v>
      </c>
      <c r="W18" s="203">
        <v>9.8800000000000008</v>
      </c>
      <c r="X18" s="203">
        <v>62.82</v>
      </c>
      <c r="Y18" s="203">
        <v>0</v>
      </c>
      <c r="Z18" s="203">
        <v>105.11</v>
      </c>
      <c r="AA18" s="203">
        <v>35.43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8.98</v>
      </c>
      <c r="AJ18" s="203">
        <v>0</v>
      </c>
      <c r="AK18" s="203">
        <v>97.1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155.9</v>
      </c>
      <c r="L19" s="203">
        <v>78.38</v>
      </c>
      <c r="M19" s="203">
        <v>30.92</v>
      </c>
      <c r="N19" s="203">
        <v>50.3</v>
      </c>
      <c r="O19" s="203">
        <v>71.06</v>
      </c>
      <c r="P19" s="203">
        <v>23.85</v>
      </c>
      <c r="Q19" s="203">
        <v>9.2899999999999991</v>
      </c>
      <c r="R19" s="203">
        <v>18.059999999999999</v>
      </c>
      <c r="S19" s="203">
        <v>11.24</v>
      </c>
      <c r="T19" s="203">
        <v>0</v>
      </c>
      <c r="U19" s="203">
        <v>50.19</v>
      </c>
      <c r="V19" s="203">
        <v>8.82</v>
      </c>
      <c r="W19" s="203">
        <v>9.8800000000000008</v>
      </c>
      <c r="X19" s="203">
        <v>62.82</v>
      </c>
      <c r="Y19" s="203">
        <v>0</v>
      </c>
      <c r="Z19" s="203">
        <v>105.11</v>
      </c>
      <c r="AA19" s="203">
        <v>35.43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9.4600000000000009</v>
      </c>
      <c r="AJ19" s="203">
        <v>0</v>
      </c>
      <c r="AK19" s="203">
        <v>97.1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155.9</v>
      </c>
      <c r="L20" s="203">
        <v>67.87</v>
      </c>
      <c r="M20" s="203">
        <v>30.92</v>
      </c>
      <c r="N20" s="203">
        <v>50.3</v>
      </c>
      <c r="O20" s="203">
        <v>71.06</v>
      </c>
      <c r="P20" s="203">
        <v>23.85</v>
      </c>
      <c r="Q20" s="203">
        <v>9.2899999999999991</v>
      </c>
      <c r="R20" s="203">
        <v>18.059999999999999</v>
      </c>
      <c r="S20" s="203">
        <v>11.24</v>
      </c>
      <c r="T20" s="203">
        <v>0</v>
      </c>
      <c r="U20" s="203">
        <v>50.19</v>
      </c>
      <c r="V20" s="203">
        <v>8.82</v>
      </c>
      <c r="W20" s="203">
        <v>9.8800000000000008</v>
      </c>
      <c r="X20" s="203">
        <v>62.82</v>
      </c>
      <c r="Y20" s="203">
        <v>0</v>
      </c>
      <c r="Z20" s="203">
        <v>105.11</v>
      </c>
      <c r="AA20" s="203">
        <v>35.43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97.1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155.9</v>
      </c>
      <c r="L21" s="203">
        <v>75.81</v>
      </c>
      <c r="M21" s="203">
        <v>30.92</v>
      </c>
      <c r="N21" s="203">
        <v>50.3</v>
      </c>
      <c r="O21" s="203">
        <v>71.06</v>
      </c>
      <c r="P21" s="203">
        <v>23.85</v>
      </c>
      <c r="Q21" s="203">
        <v>9.2899999999999991</v>
      </c>
      <c r="R21" s="203">
        <v>18.059999999999999</v>
      </c>
      <c r="S21" s="203">
        <v>11.24</v>
      </c>
      <c r="T21" s="203">
        <v>0</v>
      </c>
      <c r="U21" s="203">
        <v>50.19</v>
      </c>
      <c r="V21" s="203">
        <v>8.82</v>
      </c>
      <c r="W21" s="203">
        <v>9.8800000000000008</v>
      </c>
      <c r="X21" s="203">
        <v>62.82</v>
      </c>
      <c r="Y21" s="203">
        <v>0</v>
      </c>
      <c r="Z21" s="203">
        <v>105.11</v>
      </c>
      <c r="AA21" s="203">
        <v>35.43</v>
      </c>
      <c r="AB21" s="203">
        <v>0</v>
      </c>
      <c r="AC21" s="203">
        <v>5.09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97.1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155.9</v>
      </c>
      <c r="L22" s="203">
        <v>88.29</v>
      </c>
      <c r="M22" s="203">
        <v>30.92</v>
      </c>
      <c r="N22" s="203">
        <v>50.3</v>
      </c>
      <c r="O22" s="203">
        <v>71.06</v>
      </c>
      <c r="P22" s="203">
        <v>23.85</v>
      </c>
      <c r="Q22" s="203">
        <v>9.2899999999999991</v>
      </c>
      <c r="R22" s="203">
        <v>18.059999999999999</v>
      </c>
      <c r="S22" s="203">
        <v>11.24</v>
      </c>
      <c r="T22" s="203">
        <v>0</v>
      </c>
      <c r="U22" s="203">
        <v>50.19</v>
      </c>
      <c r="V22" s="203">
        <v>8.82</v>
      </c>
      <c r="W22" s="203">
        <v>9.8800000000000008</v>
      </c>
      <c r="X22" s="203">
        <v>62.82</v>
      </c>
      <c r="Y22" s="203">
        <v>0</v>
      </c>
      <c r="Z22" s="203">
        <v>105.11</v>
      </c>
      <c r="AA22" s="203">
        <v>35.43</v>
      </c>
      <c r="AB22" s="203">
        <v>0</v>
      </c>
      <c r="AC22" s="203">
        <v>5.09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97.1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155.9</v>
      </c>
      <c r="L23" s="203">
        <v>69.25</v>
      </c>
      <c r="M23" s="203">
        <v>30.92</v>
      </c>
      <c r="N23" s="203">
        <v>50.3</v>
      </c>
      <c r="O23" s="203">
        <v>71.06</v>
      </c>
      <c r="P23" s="203">
        <v>23.85</v>
      </c>
      <c r="Q23" s="203">
        <v>9.2899999999999991</v>
      </c>
      <c r="R23" s="203">
        <v>18.059999999999999</v>
      </c>
      <c r="S23" s="203">
        <v>11.24</v>
      </c>
      <c r="T23" s="203">
        <v>0</v>
      </c>
      <c r="U23" s="203">
        <v>50.19</v>
      </c>
      <c r="V23" s="203">
        <v>8.82</v>
      </c>
      <c r="W23" s="203">
        <v>9.8800000000000008</v>
      </c>
      <c r="X23" s="203">
        <v>62.82</v>
      </c>
      <c r="Y23" s="203">
        <v>0</v>
      </c>
      <c r="Z23" s="203">
        <v>105.11</v>
      </c>
      <c r="AA23" s="203">
        <v>35.43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97.1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155.9</v>
      </c>
      <c r="L24" s="203">
        <v>67.87</v>
      </c>
      <c r="M24" s="203">
        <v>30.92</v>
      </c>
      <c r="N24" s="203">
        <v>50.3</v>
      </c>
      <c r="O24" s="203">
        <v>71.06</v>
      </c>
      <c r="P24" s="203">
        <v>23.85</v>
      </c>
      <c r="Q24" s="203">
        <v>9.2899999999999991</v>
      </c>
      <c r="R24" s="203">
        <v>18.05</v>
      </c>
      <c r="S24" s="203">
        <v>11.24</v>
      </c>
      <c r="T24" s="203">
        <v>0</v>
      </c>
      <c r="U24" s="203">
        <v>50.19</v>
      </c>
      <c r="V24" s="203">
        <v>8.82</v>
      </c>
      <c r="W24" s="203">
        <v>9.8800000000000008</v>
      </c>
      <c r="X24" s="203">
        <v>62.82</v>
      </c>
      <c r="Y24" s="203">
        <v>0</v>
      </c>
      <c r="Z24" s="203">
        <v>105.11</v>
      </c>
      <c r="AA24" s="203">
        <v>35.43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97.1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155.9</v>
      </c>
      <c r="L25" s="203">
        <v>122.26</v>
      </c>
      <c r="M25" s="203">
        <v>30.92</v>
      </c>
      <c r="N25" s="203">
        <v>50.3</v>
      </c>
      <c r="O25" s="203">
        <v>71.06</v>
      </c>
      <c r="P25" s="203">
        <v>23.85</v>
      </c>
      <c r="Q25" s="203">
        <v>9.2899999999999991</v>
      </c>
      <c r="R25" s="203">
        <v>18.05</v>
      </c>
      <c r="S25" s="203">
        <v>11.24</v>
      </c>
      <c r="T25" s="203">
        <v>0</v>
      </c>
      <c r="U25" s="203">
        <v>50.19</v>
      </c>
      <c r="V25" s="203">
        <v>8.82</v>
      </c>
      <c r="W25" s="203">
        <v>9.8800000000000008</v>
      </c>
      <c r="X25" s="203">
        <v>62.82</v>
      </c>
      <c r="Y25" s="203">
        <v>0</v>
      </c>
      <c r="Z25" s="203">
        <v>105.11</v>
      </c>
      <c r="AA25" s="203">
        <v>35.43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97.1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155.9</v>
      </c>
      <c r="L26" s="203">
        <v>123.11</v>
      </c>
      <c r="M26" s="203">
        <v>30.92</v>
      </c>
      <c r="N26" s="203">
        <v>50.3</v>
      </c>
      <c r="O26" s="203">
        <v>71.06</v>
      </c>
      <c r="P26" s="203">
        <v>23.85</v>
      </c>
      <c r="Q26" s="203">
        <v>9.2899999999999991</v>
      </c>
      <c r="R26" s="203">
        <v>18.05</v>
      </c>
      <c r="S26" s="203">
        <v>11.24</v>
      </c>
      <c r="T26" s="203">
        <v>0</v>
      </c>
      <c r="U26" s="203">
        <v>50.19</v>
      </c>
      <c r="V26" s="203">
        <v>8.82</v>
      </c>
      <c r="W26" s="203">
        <v>9.8800000000000008</v>
      </c>
      <c r="X26" s="203">
        <v>62.82</v>
      </c>
      <c r="Y26" s="203">
        <v>0</v>
      </c>
      <c r="Z26" s="203">
        <v>105.11</v>
      </c>
      <c r="AA26" s="203">
        <v>35.43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97.1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155.9</v>
      </c>
      <c r="L27" s="203">
        <v>123.11</v>
      </c>
      <c r="M27" s="203">
        <v>30.92</v>
      </c>
      <c r="N27" s="203">
        <v>50.3</v>
      </c>
      <c r="O27" s="203">
        <v>71.06</v>
      </c>
      <c r="P27" s="203">
        <v>23.85</v>
      </c>
      <c r="Q27" s="203">
        <v>9.2899999999999991</v>
      </c>
      <c r="R27" s="203">
        <v>18.05</v>
      </c>
      <c r="S27" s="203">
        <v>11.24</v>
      </c>
      <c r="T27" s="203">
        <v>0</v>
      </c>
      <c r="U27" s="203">
        <v>50.19</v>
      </c>
      <c r="V27" s="203">
        <v>8.82</v>
      </c>
      <c r="W27" s="203">
        <v>9.8800000000000008</v>
      </c>
      <c r="X27" s="203">
        <v>62.82</v>
      </c>
      <c r="Y27" s="203">
        <v>0</v>
      </c>
      <c r="Z27" s="203">
        <v>105.11</v>
      </c>
      <c r="AA27" s="203">
        <v>35.43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97.1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155.9</v>
      </c>
      <c r="L28" s="203">
        <v>123.11</v>
      </c>
      <c r="M28" s="203">
        <v>30.92</v>
      </c>
      <c r="N28" s="203">
        <v>50.3</v>
      </c>
      <c r="O28" s="203">
        <v>71.06</v>
      </c>
      <c r="P28" s="203">
        <v>23.85</v>
      </c>
      <c r="Q28" s="203">
        <v>9.2899999999999991</v>
      </c>
      <c r="R28" s="203">
        <v>18.05</v>
      </c>
      <c r="S28" s="203">
        <v>11.24</v>
      </c>
      <c r="T28" s="203">
        <v>0</v>
      </c>
      <c r="U28" s="203">
        <v>50.19</v>
      </c>
      <c r="V28" s="203">
        <v>8.82</v>
      </c>
      <c r="W28" s="203">
        <v>9.8800000000000008</v>
      </c>
      <c r="X28" s="203">
        <v>62.82</v>
      </c>
      <c r="Y28" s="203">
        <v>0</v>
      </c>
      <c r="Z28" s="203">
        <v>105.11</v>
      </c>
      <c r="AA28" s="203">
        <v>35.43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97.1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16.329999999999998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155.9</v>
      </c>
      <c r="L29" s="203">
        <v>123.11</v>
      </c>
      <c r="M29" s="203">
        <v>30.92</v>
      </c>
      <c r="N29" s="203">
        <v>50.3</v>
      </c>
      <c r="O29" s="203">
        <v>71.06</v>
      </c>
      <c r="P29" s="203">
        <v>23.85</v>
      </c>
      <c r="Q29" s="203">
        <v>9.2899999999999991</v>
      </c>
      <c r="R29" s="203">
        <v>18.05</v>
      </c>
      <c r="S29" s="203">
        <v>11.24</v>
      </c>
      <c r="T29" s="203">
        <v>0</v>
      </c>
      <c r="U29" s="203">
        <v>50.19</v>
      </c>
      <c r="V29" s="203">
        <v>8.82</v>
      </c>
      <c r="W29" s="203">
        <v>9.8800000000000008</v>
      </c>
      <c r="X29" s="203">
        <v>62.82</v>
      </c>
      <c r="Y29" s="203">
        <v>0</v>
      </c>
      <c r="Z29" s="203">
        <v>105.11</v>
      </c>
      <c r="AA29" s="203">
        <v>35.43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97.1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26.57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155.9</v>
      </c>
      <c r="L30" s="203">
        <v>123.11</v>
      </c>
      <c r="M30" s="203">
        <v>30.92</v>
      </c>
      <c r="N30" s="203">
        <v>50.3</v>
      </c>
      <c r="O30" s="203">
        <v>71.06</v>
      </c>
      <c r="P30" s="203">
        <v>23.85</v>
      </c>
      <c r="Q30" s="203">
        <v>9.2899999999999991</v>
      </c>
      <c r="R30" s="203">
        <v>18.05</v>
      </c>
      <c r="S30" s="203">
        <v>11.24</v>
      </c>
      <c r="T30" s="203">
        <v>0</v>
      </c>
      <c r="U30" s="203">
        <v>50.19</v>
      </c>
      <c r="V30" s="203">
        <v>8.82</v>
      </c>
      <c r="W30" s="203">
        <v>9.8800000000000008</v>
      </c>
      <c r="X30" s="203">
        <v>62.82</v>
      </c>
      <c r="Y30" s="203">
        <v>0</v>
      </c>
      <c r="Z30" s="203">
        <v>105.11</v>
      </c>
      <c r="AA30" s="203">
        <v>35.43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97.1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43.13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</v>
      </c>
      <c r="L31" s="203">
        <v>123.11</v>
      </c>
      <c r="M31" s="203">
        <v>30.92</v>
      </c>
      <c r="N31" s="203">
        <v>50.3</v>
      </c>
      <c r="O31" s="203">
        <v>71.06</v>
      </c>
      <c r="P31" s="203">
        <v>23.85</v>
      </c>
      <c r="Q31" s="203">
        <v>9.2899999999999991</v>
      </c>
      <c r="R31" s="203">
        <v>18.05</v>
      </c>
      <c r="S31" s="203">
        <v>11.24</v>
      </c>
      <c r="T31" s="203">
        <v>0</v>
      </c>
      <c r="U31" s="203">
        <v>50.19</v>
      </c>
      <c r="V31" s="203">
        <v>8.82</v>
      </c>
      <c r="W31" s="203">
        <v>9.8800000000000008</v>
      </c>
      <c r="X31" s="203">
        <v>62.82</v>
      </c>
      <c r="Y31" s="203">
        <v>0</v>
      </c>
      <c r="Z31" s="203">
        <v>105.11</v>
      </c>
      <c r="AA31" s="203">
        <v>35.43</v>
      </c>
      <c r="AB31" s="203">
        <v>0</v>
      </c>
      <c r="AC31" s="203">
        <v>5.09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97.1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155.9</v>
      </c>
      <c r="L32" s="203">
        <v>123.11</v>
      </c>
      <c r="M32" s="203">
        <v>30.92</v>
      </c>
      <c r="N32" s="203">
        <v>50.3</v>
      </c>
      <c r="O32" s="203">
        <v>71.06</v>
      </c>
      <c r="P32" s="203">
        <v>23.85</v>
      </c>
      <c r="Q32" s="203">
        <v>9.2899999999999991</v>
      </c>
      <c r="R32" s="203">
        <v>18.05</v>
      </c>
      <c r="S32" s="203">
        <v>11.24</v>
      </c>
      <c r="T32" s="203">
        <v>0</v>
      </c>
      <c r="U32" s="203">
        <v>50.19</v>
      </c>
      <c r="V32" s="203">
        <v>8.82</v>
      </c>
      <c r="W32" s="203">
        <v>9.8800000000000008</v>
      </c>
      <c r="X32" s="203">
        <v>62.82</v>
      </c>
      <c r="Y32" s="203">
        <v>0</v>
      </c>
      <c r="Z32" s="203">
        <v>105.11</v>
      </c>
      <c r="AA32" s="203">
        <v>35.43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97.1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</v>
      </c>
      <c r="L33" s="203">
        <v>65.81</v>
      </c>
      <c r="M33" s="203">
        <v>30.92</v>
      </c>
      <c r="N33" s="203">
        <v>50.3</v>
      </c>
      <c r="O33" s="203">
        <v>71.06</v>
      </c>
      <c r="P33" s="203">
        <v>23.85</v>
      </c>
      <c r="Q33" s="203">
        <v>9.2899999999999991</v>
      </c>
      <c r="R33" s="203">
        <v>18.05</v>
      </c>
      <c r="S33" s="203">
        <v>11.24</v>
      </c>
      <c r="T33" s="203">
        <v>0</v>
      </c>
      <c r="U33" s="203">
        <v>50.19</v>
      </c>
      <c r="V33" s="203">
        <v>8.82</v>
      </c>
      <c r="W33" s="203">
        <v>9.8800000000000008</v>
      </c>
      <c r="X33" s="203">
        <v>62.82</v>
      </c>
      <c r="Y33" s="203">
        <v>0</v>
      </c>
      <c r="Z33" s="203">
        <v>105.11</v>
      </c>
      <c r="AA33" s="203">
        <v>35.43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</v>
      </c>
      <c r="L34" s="203">
        <v>65.81</v>
      </c>
      <c r="M34" s="203">
        <v>30.92</v>
      </c>
      <c r="N34" s="203">
        <v>50.3</v>
      </c>
      <c r="O34" s="203">
        <v>71.06</v>
      </c>
      <c r="P34" s="203">
        <v>23.85</v>
      </c>
      <c r="Q34" s="203">
        <v>9.2899999999999991</v>
      </c>
      <c r="R34" s="203">
        <v>18.05</v>
      </c>
      <c r="S34" s="203">
        <v>11.24</v>
      </c>
      <c r="T34" s="203">
        <v>0</v>
      </c>
      <c r="U34" s="203">
        <v>50.19</v>
      </c>
      <c r="V34" s="203">
        <v>8.82</v>
      </c>
      <c r="W34" s="203">
        <v>9.8800000000000008</v>
      </c>
      <c r="X34" s="203">
        <v>62.82</v>
      </c>
      <c r="Y34" s="203">
        <v>0</v>
      </c>
      <c r="Z34" s="203">
        <v>105.11</v>
      </c>
      <c r="AA34" s="203">
        <v>35.43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77.569999999999993</v>
      </c>
      <c r="L35" s="203">
        <v>63.81</v>
      </c>
      <c r="M35" s="203">
        <v>30.92</v>
      </c>
      <c r="N35" s="203">
        <v>50.3</v>
      </c>
      <c r="O35" s="203">
        <v>71.06</v>
      </c>
      <c r="P35" s="203">
        <v>23.85</v>
      </c>
      <c r="Q35" s="203">
        <v>9.2899999999999991</v>
      </c>
      <c r="R35" s="203">
        <v>18.05</v>
      </c>
      <c r="S35" s="203">
        <v>11.24</v>
      </c>
      <c r="T35" s="203">
        <v>0</v>
      </c>
      <c r="U35" s="203">
        <v>50.19</v>
      </c>
      <c r="V35" s="203">
        <v>8.82</v>
      </c>
      <c r="W35" s="203">
        <v>9.8800000000000008</v>
      </c>
      <c r="X35" s="203">
        <v>62.82</v>
      </c>
      <c r="Y35" s="203">
        <v>0</v>
      </c>
      <c r="Z35" s="203">
        <v>105.11</v>
      </c>
      <c r="AA35" s="203">
        <v>35.43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77.569999999999993</v>
      </c>
      <c r="L36" s="203">
        <v>63.81</v>
      </c>
      <c r="M36" s="203">
        <v>30.92</v>
      </c>
      <c r="N36" s="203">
        <v>50.3</v>
      </c>
      <c r="O36" s="203">
        <v>71.06</v>
      </c>
      <c r="P36" s="203">
        <v>23.85</v>
      </c>
      <c r="Q36" s="203">
        <v>9.2799999999999994</v>
      </c>
      <c r="R36" s="203">
        <v>18.059999999999999</v>
      </c>
      <c r="S36" s="203">
        <v>11.24</v>
      </c>
      <c r="T36" s="203">
        <v>0</v>
      </c>
      <c r="U36" s="203">
        <v>50.19</v>
      </c>
      <c r="V36" s="203">
        <v>8.82</v>
      </c>
      <c r="W36" s="203">
        <v>9.8800000000000008</v>
      </c>
      <c r="X36" s="203">
        <v>62.82</v>
      </c>
      <c r="Y36" s="203">
        <v>0</v>
      </c>
      <c r="Z36" s="203">
        <v>105.11</v>
      </c>
      <c r="AA36" s="203">
        <v>35.43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77.569999999999993</v>
      </c>
      <c r="L37" s="203">
        <v>63.81</v>
      </c>
      <c r="M37" s="203">
        <v>30.92</v>
      </c>
      <c r="N37" s="203">
        <v>50.3</v>
      </c>
      <c r="O37" s="203">
        <v>71.06</v>
      </c>
      <c r="P37" s="203">
        <v>23.85</v>
      </c>
      <c r="Q37" s="203">
        <v>9.2899999999999991</v>
      </c>
      <c r="R37" s="203">
        <v>18.05</v>
      </c>
      <c r="S37" s="203">
        <v>11.24</v>
      </c>
      <c r="T37" s="203">
        <v>0</v>
      </c>
      <c r="U37" s="203">
        <v>50.19</v>
      </c>
      <c r="V37" s="203">
        <v>8.83</v>
      </c>
      <c r="W37" s="203">
        <v>9.8800000000000008</v>
      </c>
      <c r="X37" s="203">
        <v>62.82</v>
      </c>
      <c r="Y37" s="203">
        <v>0</v>
      </c>
      <c r="Z37" s="203">
        <v>108.41</v>
      </c>
      <c r="AA37" s="203">
        <v>36.049999999999997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77.569999999999993</v>
      </c>
      <c r="L38" s="203">
        <v>63.81</v>
      </c>
      <c r="M38" s="203">
        <v>30.92</v>
      </c>
      <c r="N38" s="203">
        <v>50.3</v>
      </c>
      <c r="O38" s="203">
        <v>71.06</v>
      </c>
      <c r="P38" s="203">
        <v>23.85</v>
      </c>
      <c r="Q38" s="203">
        <v>9.2899999999999991</v>
      </c>
      <c r="R38" s="203">
        <v>18.05</v>
      </c>
      <c r="S38" s="203">
        <v>11.24</v>
      </c>
      <c r="T38" s="203">
        <v>0</v>
      </c>
      <c r="U38" s="203">
        <v>50.19</v>
      </c>
      <c r="V38" s="203">
        <v>8.83</v>
      </c>
      <c r="W38" s="203">
        <v>9.8800000000000008</v>
      </c>
      <c r="X38" s="203">
        <v>62.82</v>
      </c>
      <c r="Y38" s="203">
        <v>0</v>
      </c>
      <c r="Z38" s="203">
        <v>108.41</v>
      </c>
      <c r="AA38" s="203">
        <v>36.049999999999997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77.569999999999993</v>
      </c>
      <c r="L39" s="203">
        <v>63.81</v>
      </c>
      <c r="M39" s="203">
        <v>30.92</v>
      </c>
      <c r="N39" s="203">
        <v>50.3</v>
      </c>
      <c r="O39" s="203">
        <v>71.06</v>
      </c>
      <c r="P39" s="203">
        <v>23.85</v>
      </c>
      <c r="Q39" s="203">
        <v>9.2899999999999991</v>
      </c>
      <c r="R39" s="203">
        <v>18.05</v>
      </c>
      <c r="S39" s="203">
        <v>11.24</v>
      </c>
      <c r="T39" s="203">
        <v>0</v>
      </c>
      <c r="U39" s="203">
        <v>50.19</v>
      </c>
      <c r="V39" s="203">
        <v>8.83</v>
      </c>
      <c r="W39" s="203">
        <v>9.8800000000000008</v>
      </c>
      <c r="X39" s="203">
        <v>62.82</v>
      </c>
      <c r="Y39" s="203">
        <v>0</v>
      </c>
      <c r="Z39" s="203">
        <v>105.12</v>
      </c>
      <c r="AA39" s="203">
        <v>35.43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77.569999999999993</v>
      </c>
      <c r="L40" s="203">
        <v>63.81</v>
      </c>
      <c r="M40" s="203">
        <v>30.92</v>
      </c>
      <c r="N40" s="203">
        <v>50.3</v>
      </c>
      <c r="O40" s="203">
        <v>71.06</v>
      </c>
      <c r="P40" s="203">
        <v>23.85</v>
      </c>
      <c r="Q40" s="203">
        <v>9.2899999999999991</v>
      </c>
      <c r="R40" s="203">
        <v>18.05</v>
      </c>
      <c r="S40" s="203">
        <v>11.24</v>
      </c>
      <c r="T40" s="203">
        <v>0</v>
      </c>
      <c r="U40" s="203">
        <v>50.19</v>
      </c>
      <c r="V40" s="203">
        <v>8.83</v>
      </c>
      <c r="W40" s="203">
        <v>9.8800000000000008</v>
      </c>
      <c r="X40" s="203">
        <v>62.82</v>
      </c>
      <c r="Y40" s="203">
        <v>0</v>
      </c>
      <c r="Z40" s="203">
        <v>105.12</v>
      </c>
      <c r="AA40" s="203">
        <v>35.43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7.26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</v>
      </c>
      <c r="L41" s="203">
        <v>63.81</v>
      </c>
      <c r="M41" s="203">
        <v>30.92</v>
      </c>
      <c r="N41" s="203">
        <v>50.3</v>
      </c>
      <c r="O41" s="203">
        <v>71.06</v>
      </c>
      <c r="P41" s="203">
        <v>23.85</v>
      </c>
      <c r="Q41" s="203">
        <v>9.2899999999999991</v>
      </c>
      <c r="R41" s="203">
        <v>18.05</v>
      </c>
      <c r="S41" s="203">
        <v>11.24</v>
      </c>
      <c r="T41" s="203">
        <v>0</v>
      </c>
      <c r="U41" s="203">
        <v>50.19</v>
      </c>
      <c r="V41" s="203">
        <v>8.83</v>
      </c>
      <c r="W41" s="203">
        <v>9.8800000000000008</v>
      </c>
      <c r="X41" s="203">
        <v>62.82</v>
      </c>
      <c r="Y41" s="203">
        <v>0</v>
      </c>
      <c r="Z41" s="203">
        <v>105.12</v>
      </c>
      <c r="AA41" s="203">
        <v>35.43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14.27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</v>
      </c>
      <c r="L42" s="203">
        <v>63.81</v>
      </c>
      <c r="M42" s="203">
        <v>30.92</v>
      </c>
      <c r="N42" s="203">
        <v>50.3</v>
      </c>
      <c r="O42" s="203">
        <v>71.06</v>
      </c>
      <c r="P42" s="203">
        <v>23.85</v>
      </c>
      <c r="Q42" s="203">
        <v>9.2899999999999991</v>
      </c>
      <c r="R42" s="203">
        <v>18.05</v>
      </c>
      <c r="S42" s="203">
        <v>11.24</v>
      </c>
      <c r="T42" s="203">
        <v>0</v>
      </c>
      <c r="U42" s="203">
        <v>50.19</v>
      </c>
      <c r="V42" s="203">
        <v>8.83</v>
      </c>
      <c r="W42" s="203">
        <v>9.8800000000000008</v>
      </c>
      <c r="X42" s="203">
        <v>62.82</v>
      </c>
      <c r="Y42" s="203">
        <v>0</v>
      </c>
      <c r="Z42" s="203">
        <v>105.12</v>
      </c>
      <c r="AA42" s="203">
        <v>35.43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14.27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</v>
      </c>
      <c r="L43" s="203">
        <v>63.81</v>
      </c>
      <c r="M43" s="203">
        <v>30.92</v>
      </c>
      <c r="N43" s="203">
        <v>50.3</v>
      </c>
      <c r="O43" s="203">
        <v>71.06</v>
      </c>
      <c r="P43" s="203">
        <v>23.85</v>
      </c>
      <c r="Q43" s="203">
        <v>9.2899999999999991</v>
      </c>
      <c r="R43" s="203">
        <v>18.05</v>
      </c>
      <c r="S43" s="203">
        <v>11.24</v>
      </c>
      <c r="T43" s="203">
        <v>0</v>
      </c>
      <c r="U43" s="203">
        <v>50.19</v>
      </c>
      <c r="V43" s="203">
        <v>8.83</v>
      </c>
      <c r="W43" s="203">
        <v>9.8800000000000008</v>
      </c>
      <c r="X43" s="203">
        <v>62.82</v>
      </c>
      <c r="Y43" s="203">
        <v>0</v>
      </c>
      <c r="Z43" s="203">
        <v>105.12</v>
      </c>
      <c r="AA43" s="203">
        <v>35.43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14.27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</v>
      </c>
      <c r="L44" s="203">
        <v>63.81</v>
      </c>
      <c r="M44" s="203">
        <v>30.92</v>
      </c>
      <c r="N44" s="203">
        <v>50.3</v>
      </c>
      <c r="O44" s="203">
        <v>71.06</v>
      </c>
      <c r="P44" s="203">
        <v>23.85</v>
      </c>
      <c r="Q44" s="203">
        <v>9.2899999999999991</v>
      </c>
      <c r="R44" s="203">
        <v>18.05</v>
      </c>
      <c r="S44" s="203">
        <v>11.24</v>
      </c>
      <c r="T44" s="203">
        <v>0</v>
      </c>
      <c r="U44" s="203">
        <v>50.19</v>
      </c>
      <c r="V44" s="203">
        <v>8.83</v>
      </c>
      <c r="W44" s="203">
        <v>9.8800000000000008</v>
      </c>
      <c r="X44" s="203">
        <v>62.82</v>
      </c>
      <c r="Y44" s="203">
        <v>0</v>
      </c>
      <c r="Z44" s="203">
        <v>105.12</v>
      </c>
      <c r="AA44" s="203">
        <v>35.43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14.27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</v>
      </c>
      <c r="L45" s="203">
        <v>63.81</v>
      </c>
      <c r="M45" s="203">
        <v>30.92</v>
      </c>
      <c r="N45" s="203">
        <v>50.3</v>
      </c>
      <c r="O45" s="203">
        <v>71.06</v>
      </c>
      <c r="P45" s="203">
        <v>23.85</v>
      </c>
      <c r="Q45" s="203">
        <v>9.2899999999999991</v>
      </c>
      <c r="R45" s="203">
        <v>18.05</v>
      </c>
      <c r="S45" s="203">
        <v>11.24</v>
      </c>
      <c r="T45" s="203">
        <v>0</v>
      </c>
      <c r="U45" s="203">
        <v>50.19</v>
      </c>
      <c r="V45" s="203">
        <v>8.83</v>
      </c>
      <c r="W45" s="203">
        <v>9.8800000000000008</v>
      </c>
      <c r="X45" s="203">
        <v>62.82</v>
      </c>
      <c r="Y45" s="203">
        <v>0</v>
      </c>
      <c r="Z45" s="203">
        <v>105.12</v>
      </c>
      <c r="AA45" s="203">
        <v>35.43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21.28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</v>
      </c>
      <c r="L46" s="203">
        <v>63.81</v>
      </c>
      <c r="M46" s="203">
        <v>30.92</v>
      </c>
      <c r="N46" s="203">
        <v>50.3</v>
      </c>
      <c r="O46" s="203">
        <v>71.06</v>
      </c>
      <c r="P46" s="203">
        <v>23.85</v>
      </c>
      <c r="Q46" s="203">
        <v>9.2899999999999991</v>
      </c>
      <c r="R46" s="203">
        <v>18.05</v>
      </c>
      <c r="S46" s="203">
        <v>11.24</v>
      </c>
      <c r="T46" s="203">
        <v>0</v>
      </c>
      <c r="U46" s="203">
        <v>50.19</v>
      </c>
      <c r="V46" s="203">
        <v>8.83</v>
      </c>
      <c r="W46" s="203">
        <v>9.8800000000000008</v>
      </c>
      <c r="X46" s="203">
        <v>62.82</v>
      </c>
      <c r="Y46" s="203">
        <v>0</v>
      </c>
      <c r="Z46" s="203">
        <v>105.12</v>
      </c>
      <c r="AA46" s="203">
        <v>35.43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21.28</v>
      </c>
      <c r="AI46" s="203">
        <v>0</v>
      </c>
      <c r="AJ46" s="203">
        <v>0</v>
      </c>
      <c r="AK46" s="203">
        <v>95.54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155.9</v>
      </c>
      <c r="L47" s="203">
        <v>63.81</v>
      </c>
      <c r="M47" s="203">
        <v>30.92</v>
      </c>
      <c r="N47" s="203">
        <v>50.3</v>
      </c>
      <c r="O47" s="203">
        <v>71.06</v>
      </c>
      <c r="P47" s="203">
        <v>23.85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50.19</v>
      </c>
      <c r="V47" s="203">
        <v>8.83</v>
      </c>
      <c r="W47" s="203">
        <v>9.8800000000000008</v>
      </c>
      <c r="X47" s="203">
        <v>62.82</v>
      </c>
      <c r="Y47" s="203">
        <v>0</v>
      </c>
      <c r="Z47" s="203">
        <v>105.12</v>
      </c>
      <c r="AA47" s="203">
        <v>35.43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0</v>
      </c>
      <c r="AJ47" s="203">
        <v>0</v>
      </c>
      <c r="AK47" s="203">
        <v>95.54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155.9</v>
      </c>
      <c r="L48" s="203">
        <v>63.81</v>
      </c>
      <c r="M48" s="203">
        <v>30.92</v>
      </c>
      <c r="N48" s="203">
        <v>50.3</v>
      </c>
      <c r="O48" s="203">
        <v>71.06</v>
      </c>
      <c r="P48" s="203">
        <v>23.85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50.19</v>
      </c>
      <c r="V48" s="203">
        <v>8.83</v>
      </c>
      <c r="W48" s="203">
        <v>9.8800000000000008</v>
      </c>
      <c r="X48" s="203">
        <v>62.82</v>
      </c>
      <c r="Y48" s="203">
        <v>0</v>
      </c>
      <c r="Z48" s="203">
        <v>105.12</v>
      </c>
      <c r="AA48" s="203">
        <v>35.43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0</v>
      </c>
      <c r="AJ48" s="203">
        <v>0</v>
      </c>
      <c r="AK48" s="203">
        <v>95.54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137.36000000000001</v>
      </c>
      <c r="L49" s="203">
        <v>61.87</v>
      </c>
      <c r="M49" s="203">
        <v>30.92</v>
      </c>
      <c r="N49" s="203">
        <v>50.3</v>
      </c>
      <c r="O49" s="203">
        <v>71.06</v>
      </c>
      <c r="P49" s="203">
        <v>23.85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50.19</v>
      </c>
      <c r="V49" s="203">
        <v>8.83</v>
      </c>
      <c r="W49" s="203">
        <v>9.8800000000000008</v>
      </c>
      <c r="X49" s="203">
        <v>62.82</v>
      </c>
      <c r="Y49" s="203">
        <v>0</v>
      </c>
      <c r="Z49" s="203">
        <v>105.12</v>
      </c>
      <c r="AA49" s="203">
        <v>35.43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5.6</v>
      </c>
      <c r="AJ49" s="203">
        <v>0</v>
      </c>
      <c r="AK49" s="203">
        <v>95.54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113.52</v>
      </c>
      <c r="L50" s="203">
        <v>61.87</v>
      </c>
      <c r="M50" s="203">
        <v>30.92</v>
      </c>
      <c r="N50" s="203">
        <v>50.3</v>
      </c>
      <c r="O50" s="203">
        <v>71.06</v>
      </c>
      <c r="P50" s="203">
        <v>23.85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50.19</v>
      </c>
      <c r="V50" s="203">
        <v>8.83</v>
      </c>
      <c r="W50" s="203">
        <v>9.8800000000000008</v>
      </c>
      <c r="X50" s="203">
        <v>62.82</v>
      </c>
      <c r="Y50" s="203">
        <v>0</v>
      </c>
      <c r="Z50" s="203">
        <v>105.12</v>
      </c>
      <c r="AA50" s="203">
        <v>35.43</v>
      </c>
      <c r="AB50" s="203">
        <v>0</v>
      </c>
      <c r="AC50" s="203">
        <v>0</v>
      </c>
      <c r="AD50" s="203">
        <v>10.8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6</v>
      </c>
      <c r="AJ50" s="203">
        <v>0</v>
      </c>
      <c r="AK50" s="203">
        <v>95.54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87.99</v>
      </c>
      <c r="L51" s="203">
        <v>61.87</v>
      </c>
      <c r="M51" s="203">
        <v>30.92</v>
      </c>
      <c r="N51" s="203">
        <v>50.3</v>
      </c>
      <c r="O51" s="203">
        <v>71.06</v>
      </c>
      <c r="P51" s="203">
        <v>24.07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50.19</v>
      </c>
      <c r="V51" s="203">
        <v>8.83</v>
      </c>
      <c r="W51" s="203">
        <v>9.8800000000000008</v>
      </c>
      <c r="X51" s="203">
        <v>62.82</v>
      </c>
      <c r="Y51" s="203">
        <v>0</v>
      </c>
      <c r="Z51" s="203">
        <v>105.12</v>
      </c>
      <c r="AA51" s="203">
        <v>35.43</v>
      </c>
      <c r="AB51" s="203">
        <v>0</v>
      </c>
      <c r="AC51" s="203">
        <v>0</v>
      </c>
      <c r="AD51" s="203">
        <v>10.8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6</v>
      </c>
      <c r="AJ51" s="203">
        <v>0</v>
      </c>
      <c r="AK51" s="203">
        <v>92.41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105.12</v>
      </c>
      <c r="L52" s="203">
        <v>61.87</v>
      </c>
      <c r="M52" s="203">
        <v>30.92</v>
      </c>
      <c r="N52" s="203">
        <v>50.3</v>
      </c>
      <c r="O52" s="203">
        <v>71.06</v>
      </c>
      <c r="P52" s="203">
        <v>24.07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50.19</v>
      </c>
      <c r="V52" s="203">
        <v>8.83</v>
      </c>
      <c r="W52" s="203">
        <v>9.8800000000000008</v>
      </c>
      <c r="X52" s="203">
        <v>62.82</v>
      </c>
      <c r="Y52" s="203">
        <v>0</v>
      </c>
      <c r="Z52" s="203">
        <v>105.12</v>
      </c>
      <c r="AA52" s="203">
        <v>35.43</v>
      </c>
      <c r="AB52" s="203">
        <v>0</v>
      </c>
      <c r="AC52" s="203">
        <v>0</v>
      </c>
      <c r="AD52" s="203">
        <v>10.8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6</v>
      </c>
      <c r="AJ52" s="203">
        <v>0</v>
      </c>
      <c r="AK52" s="203">
        <v>92.41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132.82</v>
      </c>
      <c r="L53" s="203">
        <v>61.87</v>
      </c>
      <c r="M53" s="203">
        <v>30.92</v>
      </c>
      <c r="N53" s="203">
        <v>50.3</v>
      </c>
      <c r="O53" s="203">
        <v>71.06</v>
      </c>
      <c r="P53" s="203">
        <v>24.07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50.19</v>
      </c>
      <c r="V53" s="203">
        <v>8.83</v>
      </c>
      <c r="W53" s="203">
        <v>9.8800000000000008</v>
      </c>
      <c r="X53" s="203">
        <v>62.82</v>
      </c>
      <c r="Y53" s="203">
        <v>0</v>
      </c>
      <c r="Z53" s="203">
        <v>105.12</v>
      </c>
      <c r="AA53" s="203">
        <v>35.43</v>
      </c>
      <c r="AB53" s="203">
        <v>0</v>
      </c>
      <c r="AC53" s="203">
        <v>0</v>
      </c>
      <c r="AD53" s="203">
        <v>10.8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6</v>
      </c>
      <c r="AJ53" s="203">
        <v>0</v>
      </c>
      <c r="AK53" s="203">
        <v>92.41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105.94</v>
      </c>
      <c r="L54" s="203">
        <v>61.87</v>
      </c>
      <c r="M54" s="203">
        <v>30.92</v>
      </c>
      <c r="N54" s="203">
        <v>50.3</v>
      </c>
      <c r="O54" s="203">
        <v>71.06</v>
      </c>
      <c r="P54" s="203">
        <v>24.07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50.19</v>
      </c>
      <c r="V54" s="203">
        <v>8.83</v>
      </c>
      <c r="W54" s="203">
        <v>9.8800000000000008</v>
      </c>
      <c r="X54" s="203">
        <v>62.82</v>
      </c>
      <c r="Y54" s="203">
        <v>0</v>
      </c>
      <c r="Z54" s="203">
        <v>105.12</v>
      </c>
      <c r="AA54" s="203">
        <v>35.43</v>
      </c>
      <c r="AB54" s="203">
        <v>0</v>
      </c>
      <c r="AC54" s="203">
        <v>0</v>
      </c>
      <c r="AD54" s="203">
        <v>10.8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6</v>
      </c>
      <c r="AJ54" s="203">
        <v>0</v>
      </c>
      <c r="AK54" s="203">
        <v>92.41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58.18</v>
      </c>
      <c r="L55" s="203">
        <v>56.24</v>
      </c>
      <c r="M55" s="203">
        <v>30.92</v>
      </c>
      <c r="N55" s="203">
        <v>50.3</v>
      </c>
      <c r="O55" s="203">
        <v>71.06</v>
      </c>
      <c r="P55" s="203">
        <v>24.07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50.19</v>
      </c>
      <c r="V55" s="203">
        <v>8.83</v>
      </c>
      <c r="W55" s="203">
        <v>9.8800000000000008</v>
      </c>
      <c r="X55" s="203">
        <v>62.82</v>
      </c>
      <c r="Y55" s="203">
        <v>0</v>
      </c>
      <c r="Z55" s="203">
        <v>105.12</v>
      </c>
      <c r="AA55" s="203">
        <v>35.43</v>
      </c>
      <c r="AB55" s="203">
        <v>0</v>
      </c>
      <c r="AC55" s="203">
        <v>0</v>
      </c>
      <c r="AD55" s="203">
        <v>10.8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4.5999999999999996</v>
      </c>
      <c r="AJ55" s="203">
        <v>0</v>
      </c>
      <c r="AK55" s="203">
        <v>92.41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94.62</v>
      </c>
      <c r="L56" s="203">
        <v>61.87</v>
      </c>
      <c r="M56" s="203">
        <v>30.92</v>
      </c>
      <c r="N56" s="203">
        <v>50.3</v>
      </c>
      <c r="O56" s="203">
        <v>71.06</v>
      </c>
      <c r="P56" s="203">
        <v>24.07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50.19</v>
      </c>
      <c r="V56" s="203">
        <v>8.83</v>
      </c>
      <c r="W56" s="203">
        <v>9.8800000000000008</v>
      </c>
      <c r="X56" s="203">
        <v>62.82</v>
      </c>
      <c r="Y56" s="203">
        <v>0</v>
      </c>
      <c r="Z56" s="203">
        <v>105.12</v>
      </c>
      <c r="AA56" s="203">
        <v>35.43</v>
      </c>
      <c r="AB56" s="203">
        <v>0</v>
      </c>
      <c r="AC56" s="203">
        <v>0</v>
      </c>
      <c r="AD56" s="203">
        <v>10.8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4.93</v>
      </c>
      <c r="AJ56" s="203">
        <v>0</v>
      </c>
      <c r="AK56" s="203">
        <v>92.41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147.72</v>
      </c>
      <c r="L57" s="203">
        <v>61.87</v>
      </c>
      <c r="M57" s="203">
        <v>30.92</v>
      </c>
      <c r="N57" s="203">
        <v>50.3</v>
      </c>
      <c r="O57" s="203">
        <v>71.06</v>
      </c>
      <c r="P57" s="203">
        <v>24.07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50.19</v>
      </c>
      <c r="V57" s="203">
        <v>8.83</v>
      </c>
      <c r="W57" s="203">
        <v>9.8800000000000008</v>
      </c>
      <c r="X57" s="203">
        <v>62.82</v>
      </c>
      <c r="Y57" s="203">
        <v>0</v>
      </c>
      <c r="Z57" s="203">
        <v>105.12</v>
      </c>
      <c r="AA57" s="203">
        <v>35.43</v>
      </c>
      <c r="AB57" s="203">
        <v>0</v>
      </c>
      <c r="AC57" s="203">
        <v>0</v>
      </c>
      <c r="AD57" s="203">
        <v>10.8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4.93</v>
      </c>
      <c r="AJ57" s="203">
        <v>0</v>
      </c>
      <c r="AK57" s="203">
        <v>92.41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119.42</v>
      </c>
      <c r="L58" s="203">
        <v>61.87</v>
      </c>
      <c r="M58" s="203">
        <v>30.92</v>
      </c>
      <c r="N58" s="203">
        <v>50.3</v>
      </c>
      <c r="O58" s="203">
        <v>71.06</v>
      </c>
      <c r="P58" s="203">
        <v>24.07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50.19</v>
      </c>
      <c r="V58" s="203">
        <v>8.83</v>
      </c>
      <c r="W58" s="203">
        <v>9.8800000000000008</v>
      </c>
      <c r="X58" s="203">
        <v>62.82</v>
      </c>
      <c r="Y58" s="203">
        <v>0</v>
      </c>
      <c r="Z58" s="203">
        <v>105.12</v>
      </c>
      <c r="AA58" s="203">
        <v>35.43</v>
      </c>
      <c r="AB58" s="203">
        <v>0</v>
      </c>
      <c r="AC58" s="203">
        <v>0</v>
      </c>
      <c r="AD58" s="203">
        <v>10.8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4.93</v>
      </c>
      <c r="AJ58" s="203">
        <v>0</v>
      </c>
      <c r="AK58" s="203">
        <v>92.41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124.48</v>
      </c>
      <c r="L59" s="203">
        <v>61.87</v>
      </c>
      <c r="M59" s="203">
        <v>30.92</v>
      </c>
      <c r="N59" s="203">
        <v>50.3</v>
      </c>
      <c r="O59" s="203">
        <v>71.06</v>
      </c>
      <c r="P59" s="203">
        <v>24.07</v>
      </c>
      <c r="Q59" s="203">
        <v>9.2899999999999991</v>
      </c>
      <c r="R59" s="203">
        <v>18.05</v>
      </c>
      <c r="S59" s="203">
        <v>11.24</v>
      </c>
      <c r="T59" s="203">
        <v>0</v>
      </c>
      <c r="U59" s="203">
        <v>50.19</v>
      </c>
      <c r="V59" s="203">
        <v>8.82</v>
      </c>
      <c r="W59" s="203">
        <v>9.8800000000000008</v>
      </c>
      <c r="X59" s="203">
        <v>62.82</v>
      </c>
      <c r="Y59" s="203">
        <v>0</v>
      </c>
      <c r="Z59" s="203">
        <v>105.11</v>
      </c>
      <c r="AA59" s="203">
        <v>35.43</v>
      </c>
      <c r="AB59" s="203">
        <v>0</v>
      </c>
      <c r="AC59" s="203">
        <v>0</v>
      </c>
      <c r="AD59" s="203">
        <v>10.8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4.93</v>
      </c>
      <c r="AJ59" s="203">
        <v>0</v>
      </c>
      <c r="AK59" s="203">
        <v>92.41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149.56</v>
      </c>
      <c r="L60" s="203">
        <v>61.87</v>
      </c>
      <c r="M60" s="203">
        <v>30.92</v>
      </c>
      <c r="N60" s="203">
        <v>50.3</v>
      </c>
      <c r="O60" s="203">
        <v>71.06</v>
      </c>
      <c r="P60" s="203">
        <v>24.07</v>
      </c>
      <c r="Q60" s="203">
        <v>9.2899999999999991</v>
      </c>
      <c r="R60" s="203">
        <v>18.05</v>
      </c>
      <c r="S60" s="203">
        <v>11.24</v>
      </c>
      <c r="T60" s="203">
        <v>0</v>
      </c>
      <c r="U60" s="203">
        <v>50.19</v>
      </c>
      <c r="V60" s="203">
        <v>8.82</v>
      </c>
      <c r="W60" s="203">
        <v>9.8800000000000008</v>
      </c>
      <c r="X60" s="203">
        <v>62.82</v>
      </c>
      <c r="Y60" s="203">
        <v>0</v>
      </c>
      <c r="Z60" s="203">
        <v>105.11</v>
      </c>
      <c r="AA60" s="203">
        <v>35.43</v>
      </c>
      <c r="AB60" s="203">
        <v>0</v>
      </c>
      <c r="AC60" s="203">
        <v>0</v>
      </c>
      <c r="AD60" s="203">
        <v>10.8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2.88</v>
      </c>
      <c r="AJ60" s="203">
        <v>0</v>
      </c>
      <c r="AK60" s="203">
        <v>92.41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</v>
      </c>
      <c r="L61" s="203">
        <v>84</v>
      </c>
      <c r="M61" s="203">
        <v>30.92</v>
      </c>
      <c r="N61" s="203">
        <v>50.3</v>
      </c>
      <c r="O61" s="203">
        <v>71.06</v>
      </c>
      <c r="P61" s="203">
        <v>24.07</v>
      </c>
      <c r="Q61" s="203">
        <v>9.2899999999999991</v>
      </c>
      <c r="R61" s="203">
        <v>18.05</v>
      </c>
      <c r="S61" s="203">
        <v>11.24</v>
      </c>
      <c r="T61" s="203">
        <v>0</v>
      </c>
      <c r="U61" s="203">
        <v>50.19</v>
      </c>
      <c r="V61" s="203">
        <v>8.82</v>
      </c>
      <c r="W61" s="203">
        <v>9.8800000000000008</v>
      </c>
      <c r="X61" s="203">
        <v>62.82</v>
      </c>
      <c r="Y61" s="203">
        <v>0</v>
      </c>
      <c r="Z61" s="203">
        <v>105.11</v>
      </c>
      <c r="AA61" s="203">
        <v>35.43</v>
      </c>
      <c r="AB61" s="203">
        <v>0</v>
      </c>
      <c r="AC61" s="203">
        <v>10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4.5999999999999996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</v>
      </c>
      <c r="L62" s="203">
        <v>70.34</v>
      </c>
      <c r="M62" s="203">
        <v>30.92</v>
      </c>
      <c r="N62" s="203">
        <v>50.3</v>
      </c>
      <c r="O62" s="203">
        <v>71.06</v>
      </c>
      <c r="P62" s="203">
        <v>24.07</v>
      </c>
      <c r="Q62" s="203">
        <v>9.2899999999999991</v>
      </c>
      <c r="R62" s="203">
        <v>18.05</v>
      </c>
      <c r="S62" s="203">
        <v>11.24</v>
      </c>
      <c r="T62" s="203">
        <v>0</v>
      </c>
      <c r="U62" s="203">
        <v>50.19</v>
      </c>
      <c r="V62" s="203">
        <v>8.82</v>
      </c>
      <c r="W62" s="203">
        <v>9.8800000000000008</v>
      </c>
      <c r="X62" s="203">
        <v>62.82</v>
      </c>
      <c r="Y62" s="203">
        <v>0</v>
      </c>
      <c r="Z62" s="203">
        <v>105.11</v>
      </c>
      <c r="AA62" s="203">
        <v>35.43</v>
      </c>
      <c r="AB62" s="203">
        <v>0</v>
      </c>
      <c r="AC62" s="203">
        <v>10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4.93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</v>
      </c>
      <c r="L63" s="203">
        <v>67.87</v>
      </c>
      <c r="M63" s="203">
        <v>30.92</v>
      </c>
      <c r="N63" s="203">
        <v>50.3</v>
      </c>
      <c r="O63" s="203">
        <v>71.06</v>
      </c>
      <c r="P63" s="203">
        <v>24.07</v>
      </c>
      <c r="Q63" s="203">
        <v>9.2899999999999991</v>
      </c>
      <c r="R63" s="203">
        <v>18.059999999999999</v>
      </c>
      <c r="S63" s="203">
        <v>11.24</v>
      </c>
      <c r="T63" s="203">
        <v>0</v>
      </c>
      <c r="U63" s="203">
        <v>50.19</v>
      </c>
      <c r="V63" s="203">
        <v>8.82</v>
      </c>
      <c r="W63" s="203">
        <v>9.8800000000000008</v>
      </c>
      <c r="X63" s="203">
        <v>62.82</v>
      </c>
      <c r="Y63" s="203">
        <v>0</v>
      </c>
      <c r="Z63" s="203">
        <v>105.11</v>
      </c>
      <c r="AA63" s="203">
        <v>28.96</v>
      </c>
      <c r="AB63" s="203">
        <v>0</v>
      </c>
      <c r="AC63" s="203">
        <v>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4.93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</v>
      </c>
      <c r="L64" s="203">
        <v>80.59</v>
      </c>
      <c r="M64" s="203">
        <v>30.92</v>
      </c>
      <c r="N64" s="203">
        <v>50.3</v>
      </c>
      <c r="O64" s="203">
        <v>71.06</v>
      </c>
      <c r="P64" s="203">
        <v>24.07</v>
      </c>
      <c r="Q64" s="203">
        <v>9.2899999999999991</v>
      </c>
      <c r="R64" s="203">
        <v>18.059999999999999</v>
      </c>
      <c r="S64" s="203">
        <v>11.24</v>
      </c>
      <c r="T64" s="203">
        <v>0</v>
      </c>
      <c r="U64" s="203">
        <v>50.19</v>
      </c>
      <c r="V64" s="203">
        <v>8.82</v>
      </c>
      <c r="W64" s="203">
        <v>9.8800000000000008</v>
      </c>
      <c r="X64" s="203">
        <v>62.82</v>
      </c>
      <c r="Y64" s="203">
        <v>0</v>
      </c>
      <c r="Z64" s="203">
        <v>105.11</v>
      </c>
      <c r="AA64" s="203">
        <v>28.96</v>
      </c>
      <c r="AB64" s="203">
        <v>0</v>
      </c>
      <c r="AC64" s="203">
        <v>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4.93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</v>
      </c>
      <c r="L65" s="203">
        <v>109.73</v>
      </c>
      <c r="M65" s="203">
        <v>30.92</v>
      </c>
      <c r="N65" s="203">
        <v>50.3</v>
      </c>
      <c r="O65" s="203">
        <v>71.06</v>
      </c>
      <c r="P65" s="203">
        <v>24.07</v>
      </c>
      <c r="Q65" s="203">
        <v>9.2899999999999991</v>
      </c>
      <c r="R65" s="203">
        <v>18.059999999999999</v>
      </c>
      <c r="S65" s="203">
        <v>11.24</v>
      </c>
      <c r="T65" s="203">
        <v>0</v>
      </c>
      <c r="U65" s="203">
        <v>50.19</v>
      </c>
      <c r="V65" s="203">
        <v>8.82</v>
      </c>
      <c r="W65" s="203">
        <v>9.8800000000000008</v>
      </c>
      <c r="X65" s="203">
        <v>62.82</v>
      </c>
      <c r="Y65" s="203">
        <v>0</v>
      </c>
      <c r="Z65" s="203">
        <v>105.11</v>
      </c>
      <c r="AA65" s="203">
        <v>28.96</v>
      </c>
      <c r="AB65" s="203">
        <v>0</v>
      </c>
      <c r="AC65" s="203">
        <v>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4.93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</v>
      </c>
      <c r="L66" s="203">
        <v>87.68</v>
      </c>
      <c r="M66" s="203">
        <v>30.92</v>
      </c>
      <c r="N66" s="203">
        <v>50.3</v>
      </c>
      <c r="O66" s="203">
        <v>71.06</v>
      </c>
      <c r="P66" s="203">
        <v>24.07</v>
      </c>
      <c r="Q66" s="203">
        <v>9.2899999999999991</v>
      </c>
      <c r="R66" s="203">
        <v>18.059999999999999</v>
      </c>
      <c r="S66" s="203">
        <v>11.24</v>
      </c>
      <c r="T66" s="203">
        <v>0</v>
      </c>
      <c r="U66" s="203">
        <v>50.19</v>
      </c>
      <c r="V66" s="203">
        <v>8.82</v>
      </c>
      <c r="W66" s="203">
        <v>9.8800000000000008</v>
      </c>
      <c r="X66" s="203">
        <v>62.82</v>
      </c>
      <c r="Y66" s="203">
        <v>0</v>
      </c>
      <c r="Z66" s="203">
        <v>105.11</v>
      </c>
      <c r="AA66" s="203">
        <v>28.96</v>
      </c>
      <c r="AB66" s="203">
        <v>0</v>
      </c>
      <c r="AC66" s="203">
        <v>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4.93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</v>
      </c>
      <c r="L67" s="203">
        <v>123.11</v>
      </c>
      <c r="M67" s="203">
        <v>30.92</v>
      </c>
      <c r="N67" s="203">
        <v>50.3</v>
      </c>
      <c r="O67" s="203">
        <v>71.06</v>
      </c>
      <c r="P67" s="203">
        <v>24.07</v>
      </c>
      <c r="Q67" s="203">
        <v>9.2899999999999991</v>
      </c>
      <c r="R67" s="203">
        <v>18.059999999999999</v>
      </c>
      <c r="S67" s="203">
        <v>11.24</v>
      </c>
      <c r="T67" s="203">
        <v>0</v>
      </c>
      <c r="U67" s="203">
        <v>50.19</v>
      </c>
      <c r="V67" s="203">
        <v>8.82</v>
      </c>
      <c r="W67" s="203">
        <v>9.8800000000000008</v>
      </c>
      <c r="X67" s="203">
        <v>62.82</v>
      </c>
      <c r="Y67" s="203">
        <v>0</v>
      </c>
      <c r="Z67" s="203">
        <v>105.11</v>
      </c>
      <c r="AA67" s="203">
        <v>28.96</v>
      </c>
      <c r="AB67" s="203">
        <v>0</v>
      </c>
      <c r="AC67" s="203">
        <v>5.51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3.07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</v>
      </c>
      <c r="L68" s="203">
        <v>123.11</v>
      </c>
      <c r="M68" s="203">
        <v>30.92</v>
      </c>
      <c r="N68" s="203">
        <v>50.3</v>
      </c>
      <c r="O68" s="203">
        <v>71.06</v>
      </c>
      <c r="P68" s="203">
        <v>24.07</v>
      </c>
      <c r="Q68" s="203">
        <v>9.2899999999999991</v>
      </c>
      <c r="R68" s="203">
        <v>18.059999999999999</v>
      </c>
      <c r="S68" s="203">
        <v>11.24</v>
      </c>
      <c r="T68" s="203">
        <v>0</v>
      </c>
      <c r="U68" s="203">
        <v>50.19</v>
      </c>
      <c r="V68" s="203">
        <v>8.82</v>
      </c>
      <c r="W68" s="203">
        <v>9.8800000000000008</v>
      </c>
      <c r="X68" s="203">
        <v>62.82</v>
      </c>
      <c r="Y68" s="203">
        <v>0</v>
      </c>
      <c r="Z68" s="203">
        <v>105.11</v>
      </c>
      <c r="AA68" s="203">
        <v>28.96</v>
      </c>
      <c r="AB68" s="203">
        <v>0</v>
      </c>
      <c r="AC68" s="203">
        <v>4.96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2.88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</v>
      </c>
      <c r="L69" s="203">
        <v>123.11</v>
      </c>
      <c r="M69" s="203">
        <v>30.92</v>
      </c>
      <c r="N69" s="203">
        <v>50.3</v>
      </c>
      <c r="O69" s="203">
        <v>71.06</v>
      </c>
      <c r="P69" s="203">
        <v>24.07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50.19</v>
      </c>
      <c r="V69" s="203">
        <v>8.82</v>
      </c>
      <c r="W69" s="203">
        <v>9.8800000000000008</v>
      </c>
      <c r="X69" s="203">
        <v>62.82</v>
      </c>
      <c r="Y69" s="203">
        <v>0</v>
      </c>
      <c r="Z69" s="203">
        <v>105.11</v>
      </c>
      <c r="AA69" s="203">
        <v>28.96</v>
      </c>
      <c r="AB69" s="203">
        <v>0</v>
      </c>
      <c r="AC69" s="203">
        <v>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4.93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</v>
      </c>
      <c r="L70" s="203">
        <v>123.11</v>
      </c>
      <c r="M70" s="203">
        <v>30.92</v>
      </c>
      <c r="N70" s="203">
        <v>50.3</v>
      </c>
      <c r="O70" s="203">
        <v>71.06</v>
      </c>
      <c r="P70" s="203">
        <v>24.07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50.19</v>
      </c>
      <c r="V70" s="203">
        <v>8.82</v>
      </c>
      <c r="W70" s="203">
        <v>9.8800000000000008</v>
      </c>
      <c r="X70" s="203">
        <v>62.82</v>
      </c>
      <c r="Y70" s="203">
        <v>0</v>
      </c>
      <c r="Z70" s="203">
        <v>105.11</v>
      </c>
      <c r="AA70" s="203">
        <v>28.96</v>
      </c>
      <c r="AB70" s="203">
        <v>0</v>
      </c>
      <c r="AC70" s="203">
        <v>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4.93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</v>
      </c>
      <c r="L71" s="203">
        <v>123.11</v>
      </c>
      <c r="M71" s="203">
        <v>30.92</v>
      </c>
      <c r="N71" s="203">
        <v>50.3</v>
      </c>
      <c r="O71" s="203">
        <v>71.06</v>
      </c>
      <c r="P71" s="203">
        <v>24.07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50.19</v>
      </c>
      <c r="V71" s="203">
        <v>8.82</v>
      </c>
      <c r="W71" s="203">
        <v>9.8800000000000008</v>
      </c>
      <c r="X71" s="203">
        <v>62.82</v>
      </c>
      <c r="Y71" s="203">
        <v>0</v>
      </c>
      <c r="Z71" s="203">
        <v>105.11</v>
      </c>
      <c r="AA71" s="203">
        <v>28.96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4.93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</v>
      </c>
      <c r="L72" s="203">
        <v>123.11</v>
      </c>
      <c r="M72" s="203">
        <v>30.92</v>
      </c>
      <c r="N72" s="203">
        <v>50.3</v>
      </c>
      <c r="O72" s="203">
        <v>71.06</v>
      </c>
      <c r="P72" s="203">
        <v>24.07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50.19</v>
      </c>
      <c r="V72" s="203">
        <v>8.82</v>
      </c>
      <c r="W72" s="203">
        <v>9.8800000000000008</v>
      </c>
      <c r="X72" s="203">
        <v>62.82</v>
      </c>
      <c r="Y72" s="203">
        <v>0</v>
      </c>
      <c r="Z72" s="203">
        <v>105.11</v>
      </c>
      <c r="AA72" s="203">
        <v>28.96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4.93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36.86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</v>
      </c>
      <c r="L73" s="203">
        <v>123.11</v>
      </c>
      <c r="M73" s="203">
        <v>30.92</v>
      </c>
      <c r="N73" s="203">
        <v>50.3</v>
      </c>
      <c r="O73" s="203">
        <v>71.06</v>
      </c>
      <c r="P73" s="203">
        <v>24.07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50.19</v>
      </c>
      <c r="V73" s="203">
        <v>8.82</v>
      </c>
      <c r="W73" s="203">
        <v>9.8800000000000008</v>
      </c>
      <c r="X73" s="203">
        <v>62.82</v>
      </c>
      <c r="Y73" s="203">
        <v>0</v>
      </c>
      <c r="Z73" s="203">
        <v>105.11</v>
      </c>
      <c r="AA73" s="203">
        <v>28.96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4.5999999999999996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29.1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</v>
      </c>
      <c r="L74" s="203">
        <v>123.11</v>
      </c>
      <c r="M74" s="203">
        <v>30.92</v>
      </c>
      <c r="N74" s="203">
        <v>50.3</v>
      </c>
      <c r="O74" s="203">
        <v>71.06</v>
      </c>
      <c r="P74" s="203">
        <v>24.07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50.19</v>
      </c>
      <c r="V74" s="203">
        <v>8.82</v>
      </c>
      <c r="W74" s="203">
        <v>9.8800000000000008</v>
      </c>
      <c r="X74" s="203">
        <v>62.82</v>
      </c>
      <c r="Y74" s="203">
        <v>0</v>
      </c>
      <c r="Z74" s="203">
        <v>105.11</v>
      </c>
      <c r="AA74" s="203">
        <v>28.96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4.93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15.97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</v>
      </c>
      <c r="L75" s="203">
        <v>123.11</v>
      </c>
      <c r="M75" s="203">
        <v>30.92</v>
      </c>
      <c r="N75" s="203">
        <v>50.3</v>
      </c>
      <c r="O75" s="203">
        <v>71.06</v>
      </c>
      <c r="P75" s="203">
        <v>24.07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50.19</v>
      </c>
      <c r="V75" s="203">
        <v>8.82</v>
      </c>
      <c r="W75" s="203">
        <v>9.8800000000000008</v>
      </c>
      <c r="X75" s="203">
        <v>62.82</v>
      </c>
      <c r="Y75" s="203">
        <v>0</v>
      </c>
      <c r="Z75" s="203">
        <v>118.51</v>
      </c>
      <c r="AA75" s="203">
        <v>28.96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4.93</v>
      </c>
      <c r="AJ75" s="203">
        <v>0</v>
      </c>
      <c r="AK75" s="203">
        <v>95.25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</v>
      </c>
      <c r="L76" s="203">
        <v>123.11</v>
      </c>
      <c r="M76" s="203">
        <v>30.92</v>
      </c>
      <c r="N76" s="203">
        <v>50.3</v>
      </c>
      <c r="O76" s="203">
        <v>71.06</v>
      </c>
      <c r="P76" s="203">
        <v>24.07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50.19</v>
      </c>
      <c r="V76" s="203">
        <v>8.82</v>
      </c>
      <c r="W76" s="203">
        <v>9.8800000000000008</v>
      </c>
      <c r="X76" s="203">
        <v>62.82</v>
      </c>
      <c r="Y76" s="203">
        <v>0</v>
      </c>
      <c r="Z76" s="203">
        <v>118.51</v>
      </c>
      <c r="AA76" s="203">
        <v>28.96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4.93</v>
      </c>
      <c r="AJ76" s="203">
        <v>0</v>
      </c>
      <c r="AK76" s="203">
        <v>95.25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</v>
      </c>
      <c r="L77" s="203">
        <v>123.11</v>
      </c>
      <c r="M77" s="203">
        <v>30.92</v>
      </c>
      <c r="N77" s="203">
        <v>50.3</v>
      </c>
      <c r="O77" s="203">
        <v>71.06</v>
      </c>
      <c r="P77" s="203">
        <v>24.07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50.19</v>
      </c>
      <c r="V77" s="203">
        <v>8.82</v>
      </c>
      <c r="W77" s="203">
        <v>9.8800000000000008</v>
      </c>
      <c r="X77" s="203">
        <v>62.82</v>
      </c>
      <c r="Y77" s="203">
        <v>0</v>
      </c>
      <c r="Z77" s="203">
        <v>118.51</v>
      </c>
      <c r="AA77" s="203">
        <v>28.96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4.93</v>
      </c>
      <c r="AJ77" s="203">
        <v>0</v>
      </c>
      <c r="AK77" s="203">
        <v>95.25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</v>
      </c>
      <c r="L78" s="203">
        <v>123.11</v>
      </c>
      <c r="M78" s="203">
        <v>30.92</v>
      </c>
      <c r="N78" s="203">
        <v>50.3</v>
      </c>
      <c r="O78" s="203">
        <v>71.06</v>
      </c>
      <c r="P78" s="203">
        <v>24.07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50.19</v>
      </c>
      <c r="V78" s="203">
        <v>8.82</v>
      </c>
      <c r="W78" s="203">
        <v>9.8800000000000008</v>
      </c>
      <c r="X78" s="203">
        <v>62.82</v>
      </c>
      <c r="Y78" s="203">
        <v>0</v>
      </c>
      <c r="Z78" s="203">
        <v>118.51</v>
      </c>
      <c r="AA78" s="203">
        <v>28.96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4.93</v>
      </c>
      <c r="AJ78" s="203">
        <v>0</v>
      </c>
      <c r="AK78" s="203">
        <v>95.25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</v>
      </c>
      <c r="L79" s="203">
        <v>123.11</v>
      </c>
      <c r="M79" s="203">
        <v>30.92</v>
      </c>
      <c r="N79" s="203">
        <v>50.3</v>
      </c>
      <c r="O79" s="203">
        <v>71.06</v>
      </c>
      <c r="P79" s="203">
        <v>24.07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50.19</v>
      </c>
      <c r="V79" s="203">
        <v>8.82</v>
      </c>
      <c r="W79" s="203">
        <v>9.8800000000000008</v>
      </c>
      <c r="X79" s="203">
        <v>62.82</v>
      </c>
      <c r="Y79" s="203">
        <v>0</v>
      </c>
      <c r="Z79" s="203">
        <v>118.51</v>
      </c>
      <c r="AA79" s="203">
        <v>28.96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4.5999999999999996</v>
      </c>
      <c r="AJ79" s="203">
        <v>0</v>
      </c>
      <c r="AK79" s="203">
        <v>95.25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</v>
      </c>
      <c r="L80" s="203">
        <v>123.11</v>
      </c>
      <c r="M80" s="203">
        <v>30.92</v>
      </c>
      <c r="N80" s="203">
        <v>50.3</v>
      </c>
      <c r="O80" s="203">
        <v>71.06</v>
      </c>
      <c r="P80" s="203">
        <v>24.07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50.19</v>
      </c>
      <c r="V80" s="203">
        <v>8.82</v>
      </c>
      <c r="W80" s="203">
        <v>9.8800000000000008</v>
      </c>
      <c r="X80" s="203">
        <v>62.82</v>
      </c>
      <c r="Y80" s="203">
        <v>0</v>
      </c>
      <c r="Z80" s="203">
        <v>118.51</v>
      </c>
      <c r="AA80" s="203">
        <v>28.96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4.93</v>
      </c>
      <c r="AJ80" s="203">
        <v>0</v>
      </c>
      <c r="AK80" s="203">
        <v>95.25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</v>
      </c>
      <c r="L81" s="203">
        <v>123.11</v>
      </c>
      <c r="M81" s="203">
        <v>30.92</v>
      </c>
      <c r="N81" s="203">
        <v>50.3</v>
      </c>
      <c r="O81" s="203">
        <v>71.06</v>
      </c>
      <c r="P81" s="203">
        <v>24.07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50.19</v>
      </c>
      <c r="V81" s="203">
        <v>8.82</v>
      </c>
      <c r="W81" s="203">
        <v>9.8800000000000008</v>
      </c>
      <c r="X81" s="203">
        <v>62.82</v>
      </c>
      <c r="Y81" s="203">
        <v>0</v>
      </c>
      <c r="Z81" s="203">
        <v>118.51</v>
      </c>
      <c r="AA81" s="203">
        <v>28.96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4.93</v>
      </c>
      <c r="AJ81" s="203">
        <v>0</v>
      </c>
      <c r="AK81" s="203">
        <v>95.25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</v>
      </c>
      <c r="L82" s="203">
        <v>123.11</v>
      </c>
      <c r="M82" s="203">
        <v>30.92</v>
      </c>
      <c r="N82" s="203">
        <v>50.3</v>
      </c>
      <c r="O82" s="203">
        <v>71.06</v>
      </c>
      <c r="P82" s="203">
        <v>24.07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50.19</v>
      </c>
      <c r="V82" s="203">
        <v>8.82</v>
      </c>
      <c r="W82" s="203">
        <v>9.8800000000000008</v>
      </c>
      <c r="X82" s="203">
        <v>62.82</v>
      </c>
      <c r="Y82" s="203">
        <v>0</v>
      </c>
      <c r="Z82" s="203">
        <v>118.51</v>
      </c>
      <c r="AA82" s="203">
        <v>28.96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4.93</v>
      </c>
      <c r="AJ82" s="203">
        <v>0</v>
      </c>
      <c r="AK82" s="203">
        <v>95.25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</v>
      </c>
      <c r="L83" s="203">
        <v>123.11</v>
      </c>
      <c r="M83" s="203">
        <v>30.92</v>
      </c>
      <c r="N83" s="203">
        <v>50.3</v>
      </c>
      <c r="O83" s="203">
        <v>71.06</v>
      </c>
      <c r="P83" s="203">
        <v>23.85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50.19</v>
      </c>
      <c r="V83" s="203">
        <v>8.82</v>
      </c>
      <c r="W83" s="203">
        <v>9.8800000000000008</v>
      </c>
      <c r="X83" s="203">
        <v>62.82</v>
      </c>
      <c r="Y83" s="203">
        <v>0</v>
      </c>
      <c r="Z83" s="203">
        <v>118.51</v>
      </c>
      <c r="AA83" s="203">
        <v>28.96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4.93</v>
      </c>
      <c r="AJ83" s="203">
        <v>0</v>
      </c>
      <c r="AK83" s="203">
        <v>95.14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</v>
      </c>
      <c r="L84" s="203">
        <v>123.11</v>
      </c>
      <c r="M84" s="203">
        <v>30.92</v>
      </c>
      <c r="N84" s="203">
        <v>50.3</v>
      </c>
      <c r="O84" s="203">
        <v>71.06</v>
      </c>
      <c r="P84" s="203">
        <v>23.85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50.19</v>
      </c>
      <c r="V84" s="203">
        <v>8.82</v>
      </c>
      <c r="W84" s="203">
        <v>9.8800000000000008</v>
      </c>
      <c r="X84" s="203">
        <v>62.82</v>
      </c>
      <c r="Y84" s="203">
        <v>0</v>
      </c>
      <c r="Z84" s="203">
        <v>118.51</v>
      </c>
      <c r="AA84" s="203">
        <v>28.96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4.93</v>
      </c>
      <c r="AJ84" s="203">
        <v>0</v>
      </c>
      <c r="AK84" s="203">
        <v>95.14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</v>
      </c>
      <c r="L85" s="203">
        <v>123.11</v>
      </c>
      <c r="M85" s="203">
        <v>30.92</v>
      </c>
      <c r="N85" s="203">
        <v>50.3</v>
      </c>
      <c r="O85" s="203">
        <v>71.06</v>
      </c>
      <c r="P85" s="203">
        <v>23.85</v>
      </c>
      <c r="Q85" s="203">
        <v>9.2899999999999991</v>
      </c>
      <c r="R85" s="203">
        <v>18.059999999999999</v>
      </c>
      <c r="S85" s="203">
        <v>11.24</v>
      </c>
      <c r="T85" s="203">
        <v>0</v>
      </c>
      <c r="U85" s="203">
        <v>50.19</v>
      </c>
      <c r="V85" s="203">
        <v>8.82</v>
      </c>
      <c r="W85" s="203">
        <v>9.8800000000000008</v>
      </c>
      <c r="X85" s="203">
        <v>62.82</v>
      </c>
      <c r="Y85" s="203">
        <v>0</v>
      </c>
      <c r="Z85" s="203">
        <v>118.51</v>
      </c>
      <c r="AA85" s="203">
        <v>28.96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3.07</v>
      </c>
      <c r="AJ85" s="203">
        <v>0</v>
      </c>
      <c r="AK85" s="203">
        <v>95.14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</v>
      </c>
      <c r="L86" s="203">
        <v>123.11</v>
      </c>
      <c r="M86" s="203">
        <v>30.92</v>
      </c>
      <c r="N86" s="203">
        <v>50.3</v>
      </c>
      <c r="O86" s="203">
        <v>71.06</v>
      </c>
      <c r="P86" s="203">
        <v>23.85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50.19</v>
      </c>
      <c r="V86" s="203">
        <v>8.82</v>
      </c>
      <c r="W86" s="203">
        <v>9.8800000000000008</v>
      </c>
      <c r="X86" s="203">
        <v>62.82</v>
      </c>
      <c r="Y86" s="203">
        <v>0</v>
      </c>
      <c r="Z86" s="203">
        <v>118.51</v>
      </c>
      <c r="AA86" s="203">
        <v>28.96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4.93</v>
      </c>
      <c r="AJ86" s="203">
        <v>0</v>
      </c>
      <c r="AK86" s="203">
        <v>95.14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</v>
      </c>
      <c r="L87" s="203">
        <v>123.11</v>
      </c>
      <c r="M87" s="203">
        <v>30.92</v>
      </c>
      <c r="N87" s="203">
        <v>50.3</v>
      </c>
      <c r="O87" s="203">
        <v>71.06</v>
      </c>
      <c r="P87" s="203">
        <v>23.85</v>
      </c>
      <c r="Q87" s="203">
        <v>9.2899999999999991</v>
      </c>
      <c r="R87" s="203">
        <v>18.059999999999999</v>
      </c>
      <c r="S87" s="203">
        <v>11.24</v>
      </c>
      <c r="T87" s="203">
        <v>0</v>
      </c>
      <c r="U87" s="203">
        <v>50.19</v>
      </c>
      <c r="V87" s="203">
        <v>8.82</v>
      </c>
      <c r="W87" s="203">
        <v>9.8800000000000008</v>
      </c>
      <c r="X87" s="203">
        <v>62.82</v>
      </c>
      <c r="Y87" s="203">
        <v>0</v>
      </c>
      <c r="Z87" s="203">
        <v>118.51</v>
      </c>
      <c r="AA87" s="203">
        <v>28.96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4.93</v>
      </c>
      <c r="AJ87" s="203">
        <v>0</v>
      </c>
      <c r="AK87" s="203">
        <v>96.73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</v>
      </c>
      <c r="L88" s="203">
        <v>123.11</v>
      </c>
      <c r="M88" s="203">
        <v>30.92</v>
      </c>
      <c r="N88" s="203">
        <v>50.3</v>
      </c>
      <c r="O88" s="203">
        <v>71.06</v>
      </c>
      <c r="P88" s="203">
        <v>23.85</v>
      </c>
      <c r="Q88" s="203">
        <v>9.2899999999999991</v>
      </c>
      <c r="R88" s="203">
        <v>18.059999999999999</v>
      </c>
      <c r="S88" s="203">
        <v>11.24</v>
      </c>
      <c r="T88" s="203">
        <v>0</v>
      </c>
      <c r="U88" s="203">
        <v>50.19</v>
      </c>
      <c r="V88" s="203">
        <v>8.82</v>
      </c>
      <c r="W88" s="203">
        <v>9.8800000000000008</v>
      </c>
      <c r="X88" s="203">
        <v>62.82</v>
      </c>
      <c r="Y88" s="203">
        <v>0</v>
      </c>
      <c r="Z88" s="203">
        <v>118.51</v>
      </c>
      <c r="AA88" s="203">
        <v>28.96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4.93</v>
      </c>
      <c r="AJ88" s="203">
        <v>0</v>
      </c>
      <c r="AK88" s="203">
        <v>96.73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</v>
      </c>
      <c r="L89" s="203">
        <v>123.11</v>
      </c>
      <c r="M89" s="203">
        <v>30.92</v>
      </c>
      <c r="N89" s="203">
        <v>50.3</v>
      </c>
      <c r="O89" s="203">
        <v>71.06</v>
      </c>
      <c r="P89" s="203">
        <v>23.85</v>
      </c>
      <c r="Q89" s="203">
        <v>9.2899999999999991</v>
      </c>
      <c r="R89" s="203">
        <v>18.059999999999999</v>
      </c>
      <c r="S89" s="203">
        <v>11.24</v>
      </c>
      <c r="T89" s="203">
        <v>0</v>
      </c>
      <c r="U89" s="203">
        <v>50.19</v>
      </c>
      <c r="V89" s="203">
        <v>8.82</v>
      </c>
      <c r="W89" s="203">
        <v>9.8800000000000008</v>
      </c>
      <c r="X89" s="203">
        <v>62.82</v>
      </c>
      <c r="Y89" s="203">
        <v>0</v>
      </c>
      <c r="Z89" s="203">
        <v>118.51</v>
      </c>
      <c r="AA89" s="203">
        <v>28.96</v>
      </c>
      <c r="AB89" s="203">
        <v>0</v>
      </c>
      <c r="AC89" s="203">
        <v>5.6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2.88</v>
      </c>
      <c r="AJ89" s="203">
        <v>0</v>
      </c>
      <c r="AK89" s="203">
        <v>96.73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</v>
      </c>
      <c r="L90" s="203">
        <v>123.11</v>
      </c>
      <c r="M90" s="203">
        <v>30.92</v>
      </c>
      <c r="N90" s="203">
        <v>50.3</v>
      </c>
      <c r="O90" s="203">
        <v>71.06</v>
      </c>
      <c r="P90" s="203">
        <v>23.85</v>
      </c>
      <c r="Q90" s="203">
        <v>9.2899999999999991</v>
      </c>
      <c r="R90" s="203">
        <v>18.059999999999999</v>
      </c>
      <c r="S90" s="203">
        <v>11.24</v>
      </c>
      <c r="T90" s="203">
        <v>0</v>
      </c>
      <c r="U90" s="203">
        <v>50.19</v>
      </c>
      <c r="V90" s="203">
        <v>8.82</v>
      </c>
      <c r="W90" s="203">
        <v>9.8800000000000008</v>
      </c>
      <c r="X90" s="203">
        <v>62.82</v>
      </c>
      <c r="Y90" s="203">
        <v>0</v>
      </c>
      <c r="Z90" s="203">
        <v>118.51</v>
      </c>
      <c r="AA90" s="203">
        <v>28.96</v>
      </c>
      <c r="AB90" s="203">
        <v>0</v>
      </c>
      <c r="AC90" s="203">
        <v>5.6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2.88</v>
      </c>
      <c r="AJ90" s="203">
        <v>0</v>
      </c>
      <c r="AK90" s="203">
        <v>96.73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</v>
      </c>
      <c r="L91" s="203">
        <v>123.11</v>
      </c>
      <c r="M91" s="203">
        <v>30.92</v>
      </c>
      <c r="N91" s="203">
        <v>50.3</v>
      </c>
      <c r="O91" s="203">
        <v>71.06</v>
      </c>
      <c r="P91" s="203">
        <v>23.85</v>
      </c>
      <c r="Q91" s="203">
        <v>9.2899999999999991</v>
      </c>
      <c r="R91" s="203">
        <v>18.059999999999999</v>
      </c>
      <c r="S91" s="203">
        <v>11.24</v>
      </c>
      <c r="T91" s="203">
        <v>0</v>
      </c>
      <c r="U91" s="203">
        <v>50.19</v>
      </c>
      <c r="V91" s="203">
        <v>8.82</v>
      </c>
      <c r="W91" s="203">
        <v>9.8800000000000008</v>
      </c>
      <c r="X91" s="203">
        <v>62.82</v>
      </c>
      <c r="Y91" s="203">
        <v>0</v>
      </c>
      <c r="Z91" s="203">
        <v>118.51</v>
      </c>
      <c r="AA91" s="203">
        <v>28.96</v>
      </c>
      <c r="AB91" s="203">
        <v>0</v>
      </c>
      <c r="AC91" s="203">
        <v>5.6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2.12</v>
      </c>
      <c r="AJ91" s="203">
        <v>0</v>
      </c>
      <c r="AK91" s="203">
        <v>96.73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</v>
      </c>
      <c r="L92" s="203">
        <v>123.11</v>
      </c>
      <c r="M92" s="203">
        <v>30.92</v>
      </c>
      <c r="N92" s="203">
        <v>50.3</v>
      </c>
      <c r="O92" s="203">
        <v>71.06</v>
      </c>
      <c r="P92" s="203">
        <v>23.85</v>
      </c>
      <c r="Q92" s="203">
        <v>9.2899999999999991</v>
      </c>
      <c r="R92" s="203">
        <v>18.059999999999999</v>
      </c>
      <c r="S92" s="203">
        <v>11.24</v>
      </c>
      <c r="T92" s="203">
        <v>0</v>
      </c>
      <c r="U92" s="203">
        <v>50.19</v>
      </c>
      <c r="V92" s="203">
        <v>8.82</v>
      </c>
      <c r="W92" s="203">
        <v>9.8800000000000008</v>
      </c>
      <c r="X92" s="203">
        <v>62.82</v>
      </c>
      <c r="Y92" s="203">
        <v>0</v>
      </c>
      <c r="Z92" s="203">
        <v>118.51</v>
      </c>
      <c r="AA92" s="203">
        <v>28.96</v>
      </c>
      <c r="AB92" s="203">
        <v>0</v>
      </c>
      <c r="AC92" s="203">
        <v>5.6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4.93</v>
      </c>
      <c r="AJ92" s="203">
        <v>0</v>
      </c>
      <c r="AK92" s="203">
        <v>96.73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</v>
      </c>
      <c r="L93" s="203">
        <v>123.11</v>
      </c>
      <c r="M93" s="203">
        <v>30.92</v>
      </c>
      <c r="N93" s="203">
        <v>50.3</v>
      </c>
      <c r="O93" s="203">
        <v>71.06</v>
      </c>
      <c r="P93" s="203">
        <v>23.85</v>
      </c>
      <c r="Q93" s="203">
        <v>9.2899999999999991</v>
      </c>
      <c r="R93" s="203">
        <v>18.059999999999999</v>
      </c>
      <c r="S93" s="203">
        <v>11.24</v>
      </c>
      <c r="T93" s="203">
        <v>0</v>
      </c>
      <c r="U93" s="203">
        <v>50.19</v>
      </c>
      <c r="V93" s="203">
        <v>8.82</v>
      </c>
      <c r="W93" s="203">
        <v>9.8800000000000008</v>
      </c>
      <c r="X93" s="203">
        <v>62.82</v>
      </c>
      <c r="Y93" s="203">
        <v>0</v>
      </c>
      <c r="Z93" s="203">
        <v>118.51</v>
      </c>
      <c r="AA93" s="203">
        <v>28.96</v>
      </c>
      <c r="AB93" s="203">
        <v>0</v>
      </c>
      <c r="AC93" s="203">
        <v>5.6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4.93</v>
      </c>
      <c r="AJ93" s="203">
        <v>0</v>
      </c>
      <c r="AK93" s="203">
        <v>96.73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</v>
      </c>
      <c r="L94" s="203">
        <v>123.11</v>
      </c>
      <c r="M94" s="203">
        <v>30.92</v>
      </c>
      <c r="N94" s="203">
        <v>50.3</v>
      </c>
      <c r="O94" s="203">
        <v>71.06</v>
      </c>
      <c r="P94" s="203">
        <v>23.85</v>
      </c>
      <c r="Q94" s="203">
        <v>9.2899999999999991</v>
      </c>
      <c r="R94" s="203">
        <v>18.059999999999999</v>
      </c>
      <c r="S94" s="203">
        <v>11.24</v>
      </c>
      <c r="T94" s="203">
        <v>0</v>
      </c>
      <c r="U94" s="203">
        <v>50.19</v>
      </c>
      <c r="V94" s="203">
        <v>8.82</v>
      </c>
      <c r="W94" s="203">
        <v>9.8800000000000008</v>
      </c>
      <c r="X94" s="203">
        <v>62.82</v>
      </c>
      <c r="Y94" s="203">
        <v>0</v>
      </c>
      <c r="Z94" s="203">
        <v>118.51</v>
      </c>
      <c r="AA94" s="203">
        <v>28.96</v>
      </c>
      <c r="AB94" s="203">
        <v>0</v>
      </c>
      <c r="AC94" s="203">
        <v>5.6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4.93</v>
      </c>
      <c r="AJ94" s="203">
        <v>0</v>
      </c>
      <c r="AK94" s="203">
        <v>96.73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</v>
      </c>
      <c r="L95" s="203">
        <v>123.11</v>
      </c>
      <c r="M95" s="203">
        <v>30.92</v>
      </c>
      <c r="N95" s="203">
        <v>50.3</v>
      </c>
      <c r="O95" s="203">
        <v>71.06</v>
      </c>
      <c r="P95" s="203">
        <v>23.85</v>
      </c>
      <c r="Q95" s="203">
        <v>9.2899999999999991</v>
      </c>
      <c r="R95" s="203">
        <v>18.059999999999999</v>
      </c>
      <c r="S95" s="203">
        <v>11.24</v>
      </c>
      <c r="T95" s="203">
        <v>0</v>
      </c>
      <c r="U95" s="203">
        <v>50.19</v>
      </c>
      <c r="V95" s="203">
        <v>8.82</v>
      </c>
      <c r="W95" s="203">
        <v>9.8800000000000008</v>
      </c>
      <c r="X95" s="203">
        <v>62.82</v>
      </c>
      <c r="Y95" s="203">
        <v>0</v>
      </c>
      <c r="Z95" s="203">
        <v>118.51</v>
      </c>
      <c r="AA95" s="203">
        <v>28.96</v>
      </c>
      <c r="AB95" s="203">
        <v>0</v>
      </c>
      <c r="AC95" s="203">
        <v>5.6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4.93</v>
      </c>
      <c r="AJ95" s="203">
        <v>0</v>
      </c>
      <c r="AK95" s="203">
        <v>96.73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</v>
      </c>
      <c r="L96" s="203">
        <v>123.11</v>
      </c>
      <c r="M96" s="203">
        <v>30.92</v>
      </c>
      <c r="N96" s="203">
        <v>50.3</v>
      </c>
      <c r="O96" s="203">
        <v>71.06</v>
      </c>
      <c r="P96" s="203">
        <v>23.85</v>
      </c>
      <c r="Q96" s="203">
        <v>9.2899999999999991</v>
      </c>
      <c r="R96" s="203">
        <v>18.059999999999999</v>
      </c>
      <c r="S96" s="203">
        <v>11.24</v>
      </c>
      <c r="T96" s="203">
        <v>0</v>
      </c>
      <c r="U96" s="203">
        <v>50.19</v>
      </c>
      <c r="V96" s="203">
        <v>8.82</v>
      </c>
      <c r="W96" s="203">
        <v>9.8800000000000008</v>
      </c>
      <c r="X96" s="203">
        <v>62.82</v>
      </c>
      <c r="Y96" s="203">
        <v>0</v>
      </c>
      <c r="Z96" s="203">
        <v>118.51</v>
      </c>
      <c r="AA96" s="203">
        <v>28.96</v>
      </c>
      <c r="AB96" s="203">
        <v>0</v>
      </c>
      <c r="AC96" s="203">
        <v>5.6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4.93</v>
      </c>
      <c r="AJ96" s="203">
        <v>0</v>
      </c>
      <c r="AK96" s="203">
        <v>96.73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</v>
      </c>
      <c r="L97" s="203">
        <v>123.11</v>
      </c>
      <c r="M97" s="203">
        <v>30.92</v>
      </c>
      <c r="N97" s="203">
        <v>50.3</v>
      </c>
      <c r="O97" s="203">
        <v>71.06</v>
      </c>
      <c r="P97" s="203">
        <v>23.85</v>
      </c>
      <c r="Q97" s="203">
        <v>9.2899999999999991</v>
      </c>
      <c r="R97" s="203">
        <v>18.059999999999999</v>
      </c>
      <c r="S97" s="203">
        <v>11.24</v>
      </c>
      <c r="T97" s="203">
        <v>0</v>
      </c>
      <c r="U97" s="203">
        <v>50.19</v>
      </c>
      <c r="V97" s="203">
        <v>8.82</v>
      </c>
      <c r="W97" s="203">
        <v>9.8800000000000008</v>
      </c>
      <c r="X97" s="203">
        <v>62.82</v>
      </c>
      <c r="Y97" s="203">
        <v>0</v>
      </c>
      <c r="Z97" s="203">
        <v>118.51</v>
      </c>
      <c r="AA97" s="203">
        <v>28.96</v>
      </c>
      <c r="AB97" s="203">
        <v>0</v>
      </c>
      <c r="AC97" s="203">
        <v>5.6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2.12</v>
      </c>
      <c r="AJ97" s="203">
        <v>0</v>
      </c>
      <c r="AK97" s="203">
        <v>96.73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</v>
      </c>
      <c r="L98" s="203">
        <v>123.11</v>
      </c>
      <c r="M98" s="203">
        <v>30.92</v>
      </c>
      <c r="N98" s="203">
        <v>50.3</v>
      </c>
      <c r="O98" s="203">
        <v>71.06</v>
      </c>
      <c r="P98" s="203">
        <v>23.85</v>
      </c>
      <c r="Q98" s="203">
        <v>9.2899999999999991</v>
      </c>
      <c r="R98" s="203">
        <v>18.059999999999999</v>
      </c>
      <c r="S98" s="203">
        <v>11.24</v>
      </c>
      <c r="T98" s="203">
        <v>0</v>
      </c>
      <c r="U98" s="203">
        <v>50.19</v>
      </c>
      <c r="V98" s="203">
        <v>8.82</v>
      </c>
      <c r="W98" s="203">
        <v>9.8800000000000008</v>
      </c>
      <c r="X98" s="203">
        <v>62.82</v>
      </c>
      <c r="Y98" s="203">
        <v>0</v>
      </c>
      <c r="Z98" s="203">
        <v>118.51</v>
      </c>
      <c r="AA98" s="203">
        <v>28.96</v>
      </c>
      <c r="AB98" s="203">
        <v>0</v>
      </c>
      <c r="AC98" s="203">
        <v>5.6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2.88</v>
      </c>
      <c r="AJ98" s="203">
        <v>0</v>
      </c>
      <c r="AK98" s="203">
        <v>96.73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3.5005874999999951</v>
      </c>
      <c r="L99">
        <f t="shared" si="0"/>
        <v>2.3618149999999996</v>
      </c>
      <c r="M99">
        <f t="shared" si="0"/>
        <v>0.74208000000000096</v>
      </c>
      <c r="N99">
        <f t="shared" si="0"/>
        <v>1.207200000000002</v>
      </c>
      <c r="O99">
        <f t="shared" si="0"/>
        <v>1.7054400000000032</v>
      </c>
      <c r="P99">
        <f t="shared" si="0"/>
        <v>0.56698499999999918</v>
      </c>
      <c r="Q99">
        <f t="shared" si="0"/>
        <v>0.22295749999999973</v>
      </c>
      <c r="R99">
        <f t="shared" si="0"/>
        <v>0.43334499999999915</v>
      </c>
      <c r="S99">
        <f t="shared" si="0"/>
        <v>0.26976000000000017</v>
      </c>
      <c r="T99">
        <f t="shared" si="0"/>
        <v>0</v>
      </c>
      <c r="U99">
        <f t="shared" si="0"/>
        <v>1.2043799999999993</v>
      </c>
      <c r="V99">
        <f t="shared" si="0"/>
        <v>0.21173500000000034</v>
      </c>
      <c r="W99">
        <f t="shared" si="0"/>
        <v>0.23711999999999991</v>
      </c>
      <c r="X99">
        <f t="shared" si="0"/>
        <v>1.507679999999999</v>
      </c>
      <c r="Y99">
        <f t="shared" si="0"/>
        <v>0</v>
      </c>
      <c r="Z99">
        <f t="shared" si="0"/>
        <v>2.6047399999999992</v>
      </c>
      <c r="AA99">
        <f t="shared" si="0"/>
        <v>0.79240000000000044</v>
      </c>
      <c r="AB99">
        <f t="shared" si="0"/>
        <v>0</v>
      </c>
      <c r="AC99">
        <f t="shared" si="0"/>
        <v>0.23218500000000006</v>
      </c>
      <c r="AD99">
        <f t="shared" si="0"/>
        <v>2.9699999999999997E-2</v>
      </c>
      <c r="AE99">
        <f t="shared" si="0"/>
        <v>0</v>
      </c>
      <c r="AF99">
        <f t="shared" si="0"/>
        <v>0</v>
      </c>
      <c r="AG99">
        <f t="shared" si="0"/>
        <v>0.58563750000000003</v>
      </c>
      <c r="AH99">
        <f t="shared" si="0"/>
        <v>2.6724999999999999E-2</v>
      </c>
      <c r="AI99">
        <f t="shared" si="0"/>
        <v>9.4635000000000066E-2</v>
      </c>
      <c r="AJ99">
        <f t="shared" si="0"/>
        <v>0</v>
      </c>
      <c r="AK99">
        <f t="shared" si="0"/>
        <v>2.3017299999999978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0.52008999999999994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50.22</v>
      </c>
      <c r="L3" s="203">
        <v>63.27</v>
      </c>
      <c r="M3" s="203">
        <v>0</v>
      </c>
      <c r="N3" s="203">
        <v>29.09</v>
      </c>
      <c r="O3" s="203">
        <v>48.85</v>
      </c>
      <c r="P3" s="203">
        <v>53.7</v>
      </c>
      <c r="Q3" s="203">
        <v>5.37</v>
      </c>
      <c r="R3" s="203">
        <v>10.44</v>
      </c>
      <c r="S3" s="203">
        <v>6.5</v>
      </c>
      <c r="T3" s="203">
        <v>0</v>
      </c>
      <c r="U3" s="203">
        <v>234.6</v>
      </c>
      <c r="V3" s="203">
        <v>5.1100000000000003</v>
      </c>
      <c r="W3" s="203">
        <v>5.71</v>
      </c>
      <c r="X3" s="203">
        <v>36.33</v>
      </c>
      <c r="Y3" s="203">
        <v>0</v>
      </c>
      <c r="Z3" s="203">
        <v>60.78</v>
      </c>
      <c r="AA3" s="203">
        <v>20.49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</v>
      </c>
      <c r="AJ3" s="203">
        <v>0</v>
      </c>
      <c r="AK3" s="203">
        <v>48.66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50.22</v>
      </c>
      <c r="L4" s="203">
        <v>63.27</v>
      </c>
      <c r="M4" s="203">
        <v>0</v>
      </c>
      <c r="N4" s="203">
        <v>29.09</v>
      </c>
      <c r="O4" s="203">
        <v>48.85</v>
      </c>
      <c r="P4" s="203">
        <v>53.7</v>
      </c>
      <c r="Q4" s="203">
        <v>5.37</v>
      </c>
      <c r="R4" s="203">
        <v>10.44</v>
      </c>
      <c r="S4" s="203">
        <v>6.5</v>
      </c>
      <c r="T4" s="203">
        <v>0</v>
      </c>
      <c r="U4" s="203">
        <v>234.6</v>
      </c>
      <c r="V4" s="203">
        <v>5.1100000000000003</v>
      </c>
      <c r="W4" s="203">
        <v>5.71</v>
      </c>
      <c r="X4" s="203">
        <v>36.33</v>
      </c>
      <c r="Y4" s="203">
        <v>0</v>
      </c>
      <c r="Z4" s="203">
        <v>60.78</v>
      </c>
      <c r="AA4" s="203">
        <v>20.49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</v>
      </c>
      <c r="AJ4" s="203">
        <v>0</v>
      </c>
      <c r="AK4" s="203">
        <v>48.66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50.22</v>
      </c>
      <c r="L5" s="203">
        <v>63.27</v>
      </c>
      <c r="M5" s="203">
        <v>0</v>
      </c>
      <c r="N5" s="203">
        <v>29.09</v>
      </c>
      <c r="O5" s="203">
        <v>48.85</v>
      </c>
      <c r="P5" s="203">
        <v>53.7</v>
      </c>
      <c r="Q5" s="203">
        <v>5.37</v>
      </c>
      <c r="R5" s="203">
        <v>10.44</v>
      </c>
      <c r="S5" s="203">
        <v>6.5</v>
      </c>
      <c r="T5" s="203">
        <v>0</v>
      </c>
      <c r="U5" s="203">
        <v>236.28</v>
      </c>
      <c r="V5" s="203">
        <v>5.1100000000000003</v>
      </c>
      <c r="W5" s="203">
        <v>5.71</v>
      </c>
      <c r="X5" s="203">
        <v>36.33</v>
      </c>
      <c r="Y5" s="203">
        <v>0</v>
      </c>
      <c r="Z5" s="203">
        <v>60.78</v>
      </c>
      <c r="AA5" s="203">
        <v>20.49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</v>
      </c>
      <c r="AJ5" s="203">
        <v>0</v>
      </c>
      <c r="AK5" s="203">
        <v>48.66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50.22</v>
      </c>
      <c r="L6" s="203">
        <v>63.27</v>
      </c>
      <c r="M6" s="203">
        <v>0</v>
      </c>
      <c r="N6" s="203">
        <v>29.09</v>
      </c>
      <c r="O6" s="203">
        <v>48.85</v>
      </c>
      <c r="P6" s="203">
        <v>53.7</v>
      </c>
      <c r="Q6" s="203">
        <v>5.37</v>
      </c>
      <c r="R6" s="203">
        <v>10.44</v>
      </c>
      <c r="S6" s="203">
        <v>6.5</v>
      </c>
      <c r="T6" s="203">
        <v>0</v>
      </c>
      <c r="U6" s="203">
        <v>236.28</v>
      </c>
      <c r="V6" s="203">
        <v>5.1100000000000003</v>
      </c>
      <c r="W6" s="203">
        <v>5.71</v>
      </c>
      <c r="X6" s="203">
        <v>36.33</v>
      </c>
      <c r="Y6" s="203">
        <v>0</v>
      </c>
      <c r="Z6" s="203">
        <v>60.78</v>
      </c>
      <c r="AA6" s="203">
        <v>20.49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</v>
      </c>
      <c r="AJ6" s="203">
        <v>0</v>
      </c>
      <c r="AK6" s="203">
        <v>48.66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50.22</v>
      </c>
      <c r="L7" s="203">
        <v>63.27</v>
      </c>
      <c r="M7" s="203">
        <v>0</v>
      </c>
      <c r="N7" s="203">
        <v>29.09</v>
      </c>
      <c r="O7" s="203">
        <v>48.85</v>
      </c>
      <c r="P7" s="203">
        <v>53.7</v>
      </c>
      <c r="Q7" s="203">
        <v>5.37</v>
      </c>
      <c r="R7" s="203">
        <v>10.44</v>
      </c>
      <c r="S7" s="203">
        <v>6.5</v>
      </c>
      <c r="T7" s="203">
        <v>0</v>
      </c>
      <c r="U7" s="203">
        <v>236.28</v>
      </c>
      <c r="V7" s="203">
        <v>5.1100000000000003</v>
      </c>
      <c r="W7" s="203">
        <v>5.71</v>
      </c>
      <c r="X7" s="203">
        <v>36.33</v>
      </c>
      <c r="Y7" s="203">
        <v>0</v>
      </c>
      <c r="Z7" s="203">
        <v>60.78</v>
      </c>
      <c r="AA7" s="203">
        <v>20.49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</v>
      </c>
      <c r="AJ7" s="203">
        <v>0</v>
      </c>
      <c r="AK7" s="203">
        <v>48.66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50.22</v>
      </c>
      <c r="L8" s="203">
        <v>63.27</v>
      </c>
      <c r="M8" s="203">
        <v>0</v>
      </c>
      <c r="N8" s="203">
        <v>29.09</v>
      </c>
      <c r="O8" s="203">
        <v>48.85</v>
      </c>
      <c r="P8" s="203">
        <v>53.7</v>
      </c>
      <c r="Q8" s="203">
        <v>5.37</v>
      </c>
      <c r="R8" s="203">
        <v>10.44</v>
      </c>
      <c r="S8" s="203">
        <v>6.5</v>
      </c>
      <c r="T8" s="203">
        <v>0</v>
      </c>
      <c r="U8" s="203">
        <v>236.28</v>
      </c>
      <c r="V8" s="203">
        <v>5.1100000000000003</v>
      </c>
      <c r="W8" s="203">
        <v>5.71</v>
      </c>
      <c r="X8" s="203">
        <v>36.33</v>
      </c>
      <c r="Y8" s="203">
        <v>0</v>
      </c>
      <c r="Z8" s="203">
        <v>60.78</v>
      </c>
      <c r="AA8" s="203">
        <v>20.49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</v>
      </c>
      <c r="AJ8" s="203">
        <v>0</v>
      </c>
      <c r="AK8" s="203">
        <v>48.66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50.22</v>
      </c>
      <c r="L9" s="203">
        <v>63.27</v>
      </c>
      <c r="M9" s="203">
        <v>0</v>
      </c>
      <c r="N9" s="203">
        <v>29.09</v>
      </c>
      <c r="O9" s="203">
        <v>48.85</v>
      </c>
      <c r="P9" s="203">
        <v>54.43</v>
      </c>
      <c r="Q9" s="203">
        <v>5.37</v>
      </c>
      <c r="R9" s="203">
        <v>10.44</v>
      </c>
      <c r="S9" s="203">
        <v>6.5</v>
      </c>
      <c r="T9" s="203">
        <v>0</v>
      </c>
      <c r="U9" s="203">
        <v>236.28</v>
      </c>
      <c r="V9" s="203">
        <v>5.1100000000000003</v>
      </c>
      <c r="W9" s="203">
        <v>5.71</v>
      </c>
      <c r="X9" s="203">
        <v>36.33</v>
      </c>
      <c r="Y9" s="203">
        <v>0</v>
      </c>
      <c r="Z9" s="203">
        <v>60.78</v>
      </c>
      <c r="AA9" s="203">
        <v>20.49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</v>
      </c>
      <c r="AJ9" s="203">
        <v>0</v>
      </c>
      <c r="AK9" s="203">
        <v>48.66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50.22</v>
      </c>
      <c r="L10" s="203">
        <v>63.27</v>
      </c>
      <c r="M10" s="203">
        <v>0</v>
      </c>
      <c r="N10" s="203">
        <v>29.09</v>
      </c>
      <c r="O10" s="203">
        <v>48.85</v>
      </c>
      <c r="P10" s="203">
        <v>54.43</v>
      </c>
      <c r="Q10" s="203">
        <v>5.37</v>
      </c>
      <c r="R10" s="203">
        <v>10.44</v>
      </c>
      <c r="S10" s="203">
        <v>6.5</v>
      </c>
      <c r="T10" s="203">
        <v>0</v>
      </c>
      <c r="U10" s="203">
        <v>236.28</v>
      </c>
      <c r="V10" s="203">
        <v>5.1100000000000003</v>
      </c>
      <c r="W10" s="203">
        <v>5.71</v>
      </c>
      <c r="X10" s="203">
        <v>36.33</v>
      </c>
      <c r="Y10" s="203">
        <v>0</v>
      </c>
      <c r="Z10" s="203">
        <v>60.78</v>
      </c>
      <c r="AA10" s="203">
        <v>20.49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</v>
      </c>
      <c r="AJ10" s="203">
        <v>0</v>
      </c>
      <c r="AK10" s="203">
        <v>48.66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48.48</v>
      </c>
      <c r="L11" s="203">
        <v>18.420000000000002</v>
      </c>
      <c r="M11" s="203">
        <v>0</v>
      </c>
      <c r="N11" s="203">
        <v>29.09</v>
      </c>
      <c r="O11" s="203">
        <v>48.85</v>
      </c>
      <c r="P11" s="203">
        <v>53.7</v>
      </c>
      <c r="Q11" s="203">
        <v>5.37</v>
      </c>
      <c r="R11" s="203">
        <v>10.44</v>
      </c>
      <c r="S11" s="203">
        <v>6.5</v>
      </c>
      <c r="T11" s="203">
        <v>0</v>
      </c>
      <c r="U11" s="203">
        <v>236.28</v>
      </c>
      <c r="V11" s="203">
        <v>5.1100000000000003</v>
      </c>
      <c r="W11" s="203">
        <v>5.71</v>
      </c>
      <c r="X11" s="203">
        <v>36.33</v>
      </c>
      <c r="Y11" s="203">
        <v>0</v>
      </c>
      <c r="Z11" s="203">
        <v>60.78</v>
      </c>
      <c r="AA11" s="203">
        <v>20.49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5.0999999999999996</v>
      </c>
      <c r="AJ11" s="203">
        <v>0</v>
      </c>
      <c r="AK11" s="203">
        <v>48.66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48.48</v>
      </c>
      <c r="L12" s="203">
        <v>18.420000000000002</v>
      </c>
      <c r="M12" s="203">
        <v>0</v>
      </c>
      <c r="N12" s="203">
        <v>29.09</v>
      </c>
      <c r="O12" s="203">
        <v>48.85</v>
      </c>
      <c r="P12" s="203">
        <v>53.7</v>
      </c>
      <c r="Q12" s="203">
        <v>5.37</v>
      </c>
      <c r="R12" s="203">
        <v>10.44</v>
      </c>
      <c r="S12" s="203">
        <v>6.5</v>
      </c>
      <c r="T12" s="203">
        <v>0</v>
      </c>
      <c r="U12" s="203">
        <v>236.28</v>
      </c>
      <c r="V12" s="203">
        <v>5.1100000000000003</v>
      </c>
      <c r="W12" s="203">
        <v>5.71</v>
      </c>
      <c r="X12" s="203">
        <v>36.33</v>
      </c>
      <c r="Y12" s="203">
        <v>0</v>
      </c>
      <c r="Z12" s="203">
        <v>60.78</v>
      </c>
      <c r="AA12" s="203">
        <v>20.49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5.0999999999999996</v>
      </c>
      <c r="AJ12" s="203">
        <v>0</v>
      </c>
      <c r="AK12" s="203">
        <v>48.66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24.24</v>
      </c>
      <c r="L13" s="203">
        <v>18.420000000000002</v>
      </c>
      <c r="M13" s="203">
        <v>0</v>
      </c>
      <c r="N13" s="203">
        <v>29.09</v>
      </c>
      <c r="O13" s="203">
        <v>48.85</v>
      </c>
      <c r="P13" s="203">
        <v>53.7</v>
      </c>
      <c r="Q13" s="203">
        <v>5.37</v>
      </c>
      <c r="R13" s="203">
        <v>10.44</v>
      </c>
      <c r="S13" s="203">
        <v>6.5</v>
      </c>
      <c r="T13" s="203">
        <v>0</v>
      </c>
      <c r="U13" s="203">
        <v>236.28</v>
      </c>
      <c r="V13" s="203">
        <v>5.1100000000000003</v>
      </c>
      <c r="W13" s="203">
        <v>5.71</v>
      </c>
      <c r="X13" s="203">
        <v>36.33</v>
      </c>
      <c r="Y13" s="203">
        <v>0</v>
      </c>
      <c r="Z13" s="203">
        <v>60.78</v>
      </c>
      <c r="AA13" s="203">
        <v>20.49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5.07</v>
      </c>
      <c r="AJ13" s="203">
        <v>0</v>
      </c>
      <c r="AK13" s="203">
        <v>48.66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24.24</v>
      </c>
      <c r="L14" s="203">
        <v>18.420000000000002</v>
      </c>
      <c r="M14" s="203">
        <v>0</v>
      </c>
      <c r="N14" s="203">
        <v>29.09</v>
      </c>
      <c r="O14" s="203">
        <v>48.85</v>
      </c>
      <c r="P14" s="203">
        <v>53.7</v>
      </c>
      <c r="Q14" s="203">
        <v>5.37</v>
      </c>
      <c r="R14" s="203">
        <v>10.44</v>
      </c>
      <c r="S14" s="203">
        <v>6.5</v>
      </c>
      <c r="T14" s="203">
        <v>0</v>
      </c>
      <c r="U14" s="203">
        <v>236.28</v>
      </c>
      <c r="V14" s="203">
        <v>5.1100000000000003</v>
      </c>
      <c r="W14" s="203">
        <v>5.71</v>
      </c>
      <c r="X14" s="203">
        <v>36.33</v>
      </c>
      <c r="Y14" s="203">
        <v>0</v>
      </c>
      <c r="Z14" s="203">
        <v>60.78</v>
      </c>
      <c r="AA14" s="203">
        <v>20.49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5.0999999999999996</v>
      </c>
      <c r="AJ14" s="203">
        <v>0</v>
      </c>
      <c r="AK14" s="203">
        <v>48.66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24.24</v>
      </c>
      <c r="L15" s="203">
        <v>18.420000000000002</v>
      </c>
      <c r="M15" s="203">
        <v>0</v>
      </c>
      <c r="N15" s="203">
        <v>29.09</v>
      </c>
      <c r="O15" s="203">
        <v>48.85</v>
      </c>
      <c r="P15" s="203">
        <v>59.83</v>
      </c>
      <c r="Q15" s="203">
        <v>1.94</v>
      </c>
      <c r="R15" s="203">
        <v>4.8499999999999996</v>
      </c>
      <c r="S15" s="203">
        <v>2.91</v>
      </c>
      <c r="T15" s="203">
        <v>0</v>
      </c>
      <c r="U15" s="203">
        <v>236.28</v>
      </c>
      <c r="V15" s="203">
        <v>5.1100000000000003</v>
      </c>
      <c r="W15" s="203">
        <v>5.71</v>
      </c>
      <c r="X15" s="203">
        <v>36.33</v>
      </c>
      <c r="Y15" s="203">
        <v>0</v>
      </c>
      <c r="Z15" s="203">
        <v>60.78</v>
      </c>
      <c r="AA15" s="203">
        <v>20.49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5.0999999999999996</v>
      </c>
      <c r="AJ15" s="203">
        <v>0</v>
      </c>
      <c r="AK15" s="203">
        <v>48.66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23.27</v>
      </c>
      <c r="L16" s="203">
        <v>18.420000000000002</v>
      </c>
      <c r="M16" s="203">
        <v>0</v>
      </c>
      <c r="N16" s="203">
        <v>29.09</v>
      </c>
      <c r="O16" s="203">
        <v>48.85</v>
      </c>
      <c r="P16" s="203">
        <v>59.83</v>
      </c>
      <c r="Q16" s="203">
        <v>1.94</v>
      </c>
      <c r="R16" s="203">
        <v>4.8499999999999996</v>
      </c>
      <c r="S16" s="203">
        <v>2.91</v>
      </c>
      <c r="T16" s="203">
        <v>0</v>
      </c>
      <c r="U16" s="203">
        <v>236.28</v>
      </c>
      <c r="V16" s="203">
        <v>5.1100000000000003</v>
      </c>
      <c r="W16" s="203">
        <v>5.71</v>
      </c>
      <c r="X16" s="203">
        <v>36.33</v>
      </c>
      <c r="Y16" s="203">
        <v>0</v>
      </c>
      <c r="Z16" s="203">
        <v>60.78</v>
      </c>
      <c r="AA16" s="203">
        <v>20.49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5.0999999999999996</v>
      </c>
      <c r="AJ16" s="203">
        <v>0</v>
      </c>
      <c r="AK16" s="203">
        <v>48.66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23.27</v>
      </c>
      <c r="L17" s="203">
        <v>18.420000000000002</v>
      </c>
      <c r="M17" s="203">
        <v>0</v>
      </c>
      <c r="N17" s="203">
        <v>29.09</v>
      </c>
      <c r="O17" s="203">
        <v>48.85</v>
      </c>
      <c r="P17" s="203">
        <v>59.83</v>
      </c>
      <c r="Q17" s="203">
        <v>1.94</v>
      </c>
      <c r="R17" s="203">
        <v>4.8499999999999996</v>
      </c>
      <c r="S17" s="203">
        <v>2.91</v>
      </c>
      <c r="T17" s="203">
        <v>0</v>
      </c>
      <c r="U17" s="203">
        <v>236.28</v>
      </c>
      <c r="V17" s="203">
        <v>5.1100000000000003</v>
      </c>
      <c r="W17" s="203">
        <v>5.71</v>
      </c>
      <c r="X17" s="203">
        <v>36.33</v>
      </c>
      <c r="Y17" s="203">
        <v>0</v>
      </c>
      <c r="Z17" s="203">
        <v>60.78</v>
      </c>
      <c r="AA17" s="203">
        <v>20.49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5.0999999999999996</v>
      </c>
      <c r="AJ17" s="203">
        <v>0</v>
      </c>
      <c r="AK17" s="203">
        <v>48.66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23.27</v>
      </c>
      <c r="L18" s="203">
        <v>18.420000000000002</v>
      </c>
      <c r="M18" s="203">
        <v>0</v>
      </c>
      <c r="N18" s="203">
        <v>29.09</v>
      </c>
      <c r="O18" s="203">
        <v>48.85</v>
      </c>
      <c r="P18" s="203">
        <v>59.83</v>
      </c>
      <c r="Q18" s="203">
        <v>1.94</v>
      </c>
      <c r="R18" s="203">
        <v>4.8499999999999996</v>
      </c>
      <c r="S18" s="203">
        <v>2.91</v>
      </c>
      <c r="T18" s="203">
        <v>0</v>
      </c>
      <c r="U18" s="203">
        <v>236.28</v>
      </c>
      <c r="V18" s="203">
        <v>5.1100000000000003</v>
      </c>
      <c r="W18" s="203">
        <v>5.71</v>
      </c>
      <c r="X18" s="203">
        <v>36.33</v>
      </c>
      <c r="Y18" s="203">
        <v>0</v>
      </c>
      <c r="Z18" s="203">
        <v>60.78</v>
      </c>
      <c r="AA18" s="203">
        <v>20.49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5.0999999999999996</v>
      </c>
      <c r="AJ18" s="203">
        <v>0</v>
      </c>
      <c r="AK18" s="203">
        <v>48.66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23.27</v>
      </c>
      <c r="L19" s="203">
        <v>18.420000000000002</v>
      </c>
      <c r="M19" s="203">
        <v>0</v>
      </c>
      <c r="N19" s="203">
        <v>29.09</v>
      </c>
      <c r="O19" s="203">
        <v>48.85</v>
      </c>
      <c r="P19" s="203">
        <v>59.83</v>
      </c>
      <c r="Q19" s="203">
        <v>1.94</v>
      </c>
      <c r="R19" s="203">
        <v>4.8499999999999996</v>
      </c>
      <c r="S19" s="203">
        <v>2.91</v>
      </c>
      <c r="T19" s="203">
        <v>0</v>
      </c>
      <c r="U19" s="203">
        <v>236.28</v>
      </c>
      <c r="V19" s="203">
        <v>5.1100000000000003</v>
      </c>
      <c r="W19" s="203">
        <v>5.71</v>
      </c>
      <c r="X19" s="203">
        <v>36.33</v>
      </c>
      <c r="Y19" s="203">
        <v>0</v>
      </c>
      <c r="Z19" s="203">
        <v>60.78</v>
      </c>
      <c r="AA19" s="203">
        <v>20.49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48.66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23.27</v>
      </c>
      <c r="L20" s="203">
        <v>18.420000000000002</v>
      </c>
      <c r="M20" s="203">
        <v>0</v>
      </c>
      <c r="N20" s="203">
        <v>29.09</v>
      </c>
      <c r="O20" s="203">
        <v>48.85</v>
      </c>
      <c r="P20" s="203">
        <v>59.83</v>
      </c>
      <c r="Q20" s="203">
        <v>1.94</v>
      </c>
      <c r="R20" s="203">
        <v>4.8499999999999996</v>
      </c>
      <c r="S20" s="203">
        <v>2.91</v>
      </c>
      <c r="T20" s="203">
        <v>0</v>
      </c>
      <c r="U20" s="203">
        <v>236.28</v>
      </c>
      <c r="V20" s="203">
        <v>5.1100000000000003</v>
      </c>
      <c r="W20" s="203">
        <v>5.71</v>
      </c>
      <c r="X20" s="203">
        <v>36.33</v>
      </c>
      <c r="Y20" s="203">
        <v>0</v>
      </c>
      <c r="Z20" s="203">
        <v>60.78</v>
      </c>
      <c r="AA20" s="203">
        <v>20.49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48.66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23.27</v>
      </c>
      <c r="L21" s="203">
        <v>18.420000000000002</v>
      </c>
      <c r="M21" s="203">
        <v>0</v>
      </c>
      <c r="N21" s="203">
        <v>29.09</v>
      </c>
      <c r="O21" s="203">
        <v>48.85</v>
      </c>
      <c r="P21" s="203">
        <v>59.83</v>
      </c>
      <c r="Q21" s="203">
        <v>1.94</v>
      </c>
      <c r="R21" s="203">
        <v>4.8499999999999996</v>
      </c>
      <c r="S21" s="203">
        <v>2.91</v>
      </c>
      <c r="T21" s="203">
        <v>0</v>
      </c>
      <c r="U21" s="203">
        <v>236.28</v>
      </c>
      <c r="V21" s="203">
        <v>5.1100000000000003</v>
      </c>
      <c r="W21" s="203">
        <v>5.71</v>
      </c>
      <c r="X21" s="203">
        <v>36.33</v>
      </c>
      <c r="Y21" s="203">
        <v>0</v>
      </c>
      <c r="Z21" s="203">
        <v>60.78</v>
      </c>
      <c r="AA21" s="203">
        <v>20.49</v>
      </c>
      <c r="AB21" s="203">
        <v>0</v>
      </c>
      <c r="AC21" s="203">
        <v>20.36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48.66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23.27</v>
      </c>
      <c r="L22" s="203">
        <v>18.420000000000002</v>
      </c>
      <c r="M22" s="203">
        <v>0</v>
      </c>
      <c r="N22" s="203">
        <v>29.09</v>
      </c>
      <c r="O22" s="203">
        <v>48.85</v>
      </c>
      <c r="P22" s="203">
        <v>59.83</v>
      </c>
      <c r="Q22" s="203">
        <v>1.94</v>
      </c>
      <c r="R22" s="203">
        <v>4.8499999999999996</v>
      </c>
      <c r="S22" s="203">
        <v>2.91</v>
      </c>
      <c r="T22" s="203">
        <v>0</v>
      </c>
      <c r="U22" s="203">
        <v>236.28</v>
      </c>
      <c r="V22" s="203">
        <v>5.1100000000000003</v>
      </c>
      <c r="W22" s="203">
        <v>5.71</v>
      </c>
      <c r="X22" s="203">
        <v>36.33</v>
      </c>
      <c r="Y22" s="203">
        <v>0</v>
      </c>
      <c r="Z22" s="203">
        <v>60.78</v>
      </c>
      <c r="AA22" s="203">
        <v>20.49</v>
      </c>
      <c r="AB22" s="203">
        <v>0</v>
      </c>
      <c r="AC22" s="203">
        <v>20.36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48.66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23.27</v>
      </c>
      <c r="L23" s="203">
        <v>18.420000000000002</v>
      </c>
      <c r="M23" s="203">
        <v>0</v>
      </c>
      <c r="N23" s="203">
        <v>29.09</v>
      </c>
      <c r="O23" s="203">
        <v>48.85</v>
      </c>
      <c r="P23" s="203">
        <v>59.83</v>
      </c>
      <c r="Q23" s="203">
        <v>1.94</v>
      </c>
      <c r="R23" s="203">
        <v>4.8499999999999996</v>
      </c>
      <c r="S23" s="203">
        <v>2.91</v>
      </c>
      <c r="T23" s="203">
        <v>0</v>
      </c>
      <c r="U23" s="203">
        <v>236.28</v>
      </c>
      <c r="V23" s="203">
        <v>5.1100000000000003</v>
      </c>
      <c r="W23" s="203">
        <v>5.71</v>
      </c>
      <c r="X23" s="203">
        <v>36.33</v>
      </c>
      <c r="Y23" s="203">
        <v>0</v>
      </c>
      <c r="Z23" s="203">
        <v>60.78</v>
      </c>
      <c r="AA23" s="203">
        <v>20.49</v>
      </c>
      <c r="AB23" s="203">
        <v>0</v>
      </c>
      <c r="AC23" s="203">
        <v>7.08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48.66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50.22</v>
      </c>
      <c r="L24" s="203">
        <v>63.27</v>
      </c>
      <c r="M24" s="203">
        <v>0</v>
      </c>
      <c r="N24" s="203">
        <v>29.09</v>
      </c>
      <c r="O24" s="203">
        <v>48.85</v>
      </c>
      <c r="P24" s="203">
        <v>59.83</v>
      </c>
      <c r="Q24" s="203">
        <v>5.37</v>
      </c>
      <c r="R24" s="203">
        <v>10.44</v>
      </c>
      <c r="S24" s="203">
        <v>6.5</v>
      </c>
      <c r="T24" s="203">
        <v>0</v>
      </c>
      <c r="U24" s="203">
        <v>236.28</v>
      </c>
      <c r="V24" s="203">
        <v>5.1100000000000003</v>
      </c>
      <c r="W24" s="203">
        <v>5.71</v>
      </c>
      <c r="X24" s="203">
        <v>36.33</v>
      </c>
      <c r="Y24" s="203">
        <v>0</v>
      </c>
      <c r="Z24" s="203">
        <v>60.78</v>
      </c>
      <c r="AA24" s="203">
        <v>20.49</v>
      </c>
      <c r="AB24" s="203">
        <v>0</v>
      </c>
      <c r="AC24" s="203">
        <v>7.08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48.66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50.22</v>
      </c>
      <c r="L25" s="203">
        <v>62.83</v>
      </c>
      <c r="M25" s="203">
        <v>0</v>
      </c>
      <c r="N25" s="203">
        <v>29.09</v>
      </c>
      <c r="O25" s="203">
        <v>48.85</v>
      </c>
      <c r="P25" s="203">
        <v>59.83</v>
      </c>
      <c r="Q25" s="203">
        <v>5.37</v>
      </c>
      <c r="R25" s="203">
        <v>10.44</v>
      </c>
      <c r="S25" s="203">
        <v>6.5</v>
      </c>
      <c r="T25" s="203">
        <v>0</v>
      </c>
      <c r="U25" s="203">
        <v>236.28</v>
      </c>
      <c r="V25" s="203">
        <v>5.1100000000000003</v>
      </c>
      <c r="W25" s="203">
        <v>5.71</v>
      </c>
      <c r="X25" s="203">
        <v>36.33</v>
      </c>
      <c r="Y25" s="203">
        <v>0</v>
      </c>
      <c r="Z25" s="203">
        <v>60.78</v>
      </c>
      <c r="AA25" s="203">
        <v>20.49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48.66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50.22</v>
      </c>
      <c r="L26" s="203">
        <v>63.27</v>
      </c>
      <c r="M26" s="203">
        <v>0</v>
      </c>
      <c r="N26" s="203">
        <v>29.09</v>
      </c>
      <c r="O26" s="203">
        <v>48.85</v>
      </c>
      <c r="P26" s="203">
        <v>59.83</v>
      </c>
      <c r="Q26" s="203">
        <v>5.37</v>
      </c>
      <c r="R26" s="203">
        <v>10.44</v>
      </c>
      <c r="S26" s="203">
        <v>6.5</v>
      </c>
      <c r="T26" s="203">
        <v>0</v>
      </c>
      <c r="U26" s="203">
        <v>236.28</v>
      </c>
      <c r="V26" s="203">
        <v>5.1100000000000003</v>
      </c>
      <c r="W26" s="203">
        <v>5.71</v>
      </c>
      <c r="X26" s="203">
        <v>36.33</v>
      </c>
      <c r="Y26" s="203">
        <v>0</v>
      </c>
      <c r="Z26" s="203">
        <v>60.78</v>
      </c>
      <c r="AA26" s="203">
        <v>20.49</v>
      </c>
      <c r="AB26" s="203">
        <v>0</v>
      </c>
      <c r="AC26" s="203">
        <v>7.08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48.66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50.22</v>
      </c>
      <c r="L27" s="203">
        <v>63.27</v>
      </c>
      <c r="M27" s="203">
        <v>0</v>
      </c>
      <c r="N27" s="203">
        <v>29.09</v>
      </c>
      <c r="O27" s="203">
        <v>48.85</v>
      </c>
      <c r="P27" s="203">
        <v>59.83</v>
      </c>
      <c r="Q27" s="203">
        <v>5.37</v>
      </c>
      <c r="R27" s="203">
        <v>10.44</v>
      </c>
      <c r="S27" s="203">
        <v>6.5</v>
      </c>
      <c r="T27" s="203">
        <v>0</v>
      </c>
      <c r="U27" s="203">
        <v>236.28</v>
      </c>
      <c r="V27" s="203">
        <v>5.1100000000000003</v>
      </c>
      <c r="W27" s="203">
        <v>5.71</v>
      </c>
      <c r="X27" s="203">
        <v>36.33</v>
      </c>
      <c r="Y27" s="203">
        <v>0</v>
      </c>
      <c r="Z27" s="203">
        <v>60.78</v>
      </c>
      <c r="AA27" s="203">
        <v>20.49</v>
      </c>
      <c r="AB27" s="203">
        <v>0</v>
      </c>
      <c r="AC27" s="203">
        <v>7.08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48.66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50.22</v>
      </c>
      <c r="L28" s="203">
        <v>63.27</v>
      </c>
      <c r="M28" s="203">
        <v>0</v>
      </c>
      <c r="N28" s="203">
        <v>29.09</v>
      </c>
      <c r="O28" s="203">
        <v>48.85</v>
      </c>
      <c r="P28" s="203">
        <v>59.83</v>
      </c>
      <c r="Q28" s="203">
        <v>5.37</v>
      </c>
      <c r="R28" s="203">
        <v>10.44</v>
      </c>
      <c r="S28" s="203">
        <v>6.5</v>
      </c>
      <c r="T28" s="203">
        <v>0</v>
      </c>
      <c r="U28" s="203">
        <v>236.28</v>
      </c>
      <c r="V28" s="203">
        <v>5.1100000000000003</v>
      </c>
      <c r="W28" s="203">
        <v>5.71</v>
      </c>
      <c r="X28" s="203">
        <v>36.33</v>
      </c>
      <c r="Y28" s="203">
        <v>0</v>
      </c>
      <c r="Z28" s="203">
        <v>60.78</v>
      </c>
      <c r="AA28" s="203">
        <v>20.49</v>
      </c>
      <c r="AB28" s="203">
        <v>0</v>
      </c>
      <c r="AC28" s="203">
        <v>7.08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48.66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9.16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50.22</v>
      </c>
      <c r="L29" s="203">
        <v>63.27</v>
      </c>
      <c r="M29" s="203">
        <v>0</v>
      </c>
      <c r="N29" s="203">
        <v>29.09</v>
      </c>
      <c r="O29" s="203">
        <v>48.85</v>
      </c>
      <c r="P29" s="203">
        <v>59.83</v>
      </c>
      <c r="Q29" s="203">
        <v>5.37</v>
      </c>
      <c r="R29" s="203">
        <v>10.44</v>
      </c>
      <c r="S29" s="203">
        <v>6.5</v>
      </c>
      <c r="T29" s="203">
        <v>0</v>
      </c>
      <c r="U29" s="203">
        <v>236.28</v>
      </c>
      <c r="V29" s="203">
        <v>5.1100000000000003</v>
      </c>
      <c r="W29" s="203">
        <v>5.71</v>
      </c>
      <c r="X29" s="203">
        <v>36.33</v>
      </c>
      <c r="Y29" s="203">
        <v>0</v>
      </c>
      <c r="Z29" s="203">
        <v>60.78</v>
      </c>
      <c r="AA29" s="203">
        <v>20.49</v>
      </c>
      <c r="AB29" s="203">
        <v>0</v>
      </c>
      <c r="AC29" s="203">
        <v>7.08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48.66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50.22</v>
      </c>
      <c r="L30" s="203">
        <v>63.27</v>
      </c>
      <c r="M30" s="203">
        <v>0</v>
      </c>
      <c r="N30" s="203">
        <v>29.09</v>
      </c>
      <c r="O30" s="203">
        <v>48.85</v>
      </c>
      <c r="P30" s="203">
        <v>59.83</v>
      </c>
      <c r="Q30" s="203">
        <v>5.37</v>
      </c>
      <c r="R30" s="203">
        <v>10.44</v>
      </c>
      <c r="S30" s="203">
        <v>6.5</v>
      </c>
      <c r="T30" s="203">
        <v>0</v>
      </c>
      <c r="U30" s="203">
        <v>236.28</v>
      </c>
      <c r="V30" s="203">
        <v>5.1100000000000003</v>
      </c>
      <c r="W30" s="203">
        <v>5.71</v>
      </c>
      <c r="X30" s="203">
        <v>36.33</v>
      </c>
      <c r="Y30" s="203">
        <v>0</v>
      </c>
      <c r="Z30" s="203">
        <v>60.78</v>
      </c>
      <c r="AA30" s="203">
        <v>20.49</v>
      </c>
      <c r="AB30" s="203">
        <v>0</v>
      </c>
      <c r="AC30" s="203">
        <v>7.08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48.66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23.81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50.22</v>
      </c>
      <c r="L31" s="203">
        <v>63.27</v>
      </c>
      <c r="M31" s="203">
        <v>0</v>
      </c>
      <c r="N31" s="203">
        <v>29.09</v>
      </c>
      <c r="O31" s="203">
        <v>48.85</v>
      </c>
      <c r="P31" s="203">
        <v>59.83</v>
      </c>
      <c r="Q31" s="203">
        <v>5.37</v>
      </c>
      <c r="R31" s="203">
        <v>10.44</v>
      </c>
      <c r="S31" s="203">
        <v>6.5</v>
      </c>
      <c r="T31" s="203">
        <v>0</v>
      </c>
      <c r="U31" s="203">
        <v>236.28</v>
      </c>
      <c r="V31" s="203">
        <v>5.1100000000000003</v>
      </c>
      <c r="W31" s="203">
        <v>5.71</v>
      </c>
      <c r="X31" s="203">
        <v>36.33</v>
      </c>
      <c r="Y31" s="203">
        <v>0</v>
      </c>
      <c r="Z31" s="203">
        <v>60.78</v>
      </c>
      <c r="AA31" s="203">
        <v>20.49</v>
      </c>
      <c r="AB31" s="203">
        <v>0</v>
      </c>
      <c r="AC31" s="203">
        <v>20.36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48.66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50.22</v>
      </c>
      <c r="L32" s="203">
        <v>63.27</v>
      </c>
      <c r="M32" s="203">
        <v>0</v>
      </c>
      <c r="N32" s="203">
        <v>29.09</v>
      </c>
      <c r="O32" s="203">
        <v>48.85</v>
      </c>
      <c r="P32" s="203">
        <v>59.83</v>
      </c>
      <c r="Q32" s="203">
        <v>5.37</v>
      </c>
      <c r="R32" s="203">
        <v>10.44</v>
      </c>
      <c r="S32" s="203">
        <v>6.5</v>
      </c>
      <c r="T32" s="203">
        <v>0</v>
      </c>
      <c r="U32" s="203">
        <v>236.28</v>
      </c>
      <c r="V32" s="203">
        <v>5.1100000000000003</v>
      </c>
      <c r="W32" s="203">
        <v>5.71</v>
      </c>
      <c r="X32" s="203">
        <v>36.33</v>
      </c>
      <c r="Y32" s="203">
        <v>0</v>
      </c>
      <c r="Z32" s="203">
        <v>60.78</v>
      </c>
      <c r="AA32" s="203">
        <v>20.49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48.66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50.22</v>
      </c>
      <c r="L33" s="203">
        <v>63.27</v>
      </c>
      <c r="M33" s="203">
        <v>0</v>
      </c>
      <c r="N33" s="203">
        <v>29.09</v>
      </c>
      <c r="O33" s="203">
        <v>48.85</v>
      </c>
      <c r="P33" s="203">
        <v>59.83</v>
      </c>
      <c r="Q33" s="203">
        <v>5.37</v>
      </c>
      <c r="R33" s="203">
        <v>10.44</v>
      </c>
      <c r="S33" s="203">
        <v>6.5</v>
      </c>
      <c r="T33" s="203">
        <v>0</v>
      </c>
      <c r="U33" s="203">
        <v>236.28</v>
      </c>
      <c r="V33" s="203">
        <v>5.1100000000000003</v>
      </c>
      <c r="W33" s="203">
        <v>5.71</v>
      </c>
      <c r="X33" s="203">
        <v>36.33</v>
      </c>
      <c r="Y33" s="203">
        <v>0</v>
      </c>
      <c r="Z33" s="203">
        <v>60.78</v>
      </c>
      <c r="AA33" s="203">
        <v>20.49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50.22</v>
      </c>
      <c r="L34" s="203">
        <v>63.27</v>
      </c>
      <c r="M34" s="203">
        <v>0</v>
      </c>
      <c r="N34" s="203">
        <v>29.09</v>
      </c>
      <c r="O34" s="203">
        <v>48.85</v>
      </c>
      <c r="P34" s="203">
        <v>59.83</v>
      </c>
      <c r="Q34" s="203">
        <v>5.37</v>
      </c>
      <c r="R34" s="203">
        <v>10.44</v>
      </c>
      <c r="S34" s="203">
        <v>6.5</v>
      </c>
      <c r="T34" s="203">
        <v>0</v>
      </c>
      <c r="U34" s="203">
        <v>236.28</v>
      </c>
      <c r="V34" s="203">
        <v>5.1100000000000003</v>
      </c>
      <c r="W34" s="203">
        <v>5.71</v>
      </c>
      <c r="X34" s="203">
        <v>36.33</v>
      </c>
      <c r="Y34" s="203">
        <v>0</v>
      </c>
      <c r="Z34" s="203">
        <v>60.78</v>
      </c>
      <c r="AA34" s="203">
        <v>20.49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50.22</v>
      </c>
      <c r="L35" s="203">
        <v>63.27</v>
      </c>
      <c r="M35" s="203">
        <v>0</v>
      </c>
      <c r="N35" s="203">
        <v>29.09</v>
      </c>
      <c r="O35" s="203">
        <v>48.85</v>
      </c>
      <c r="P35" s="203">
        <v>59.83</v>
      </c>
      <c r="Q35" s="203">
        <v>5.37</v>
      </c>
      <c r="R35" s="203">
        <v>10.44</v>
      </c>
      <c r="S35" s="203">
        <v>6.5</v>
      </c>
      <c r="T35" s="203">
        <v>0</v>
      </c>
      <c r="U35" s="203">
        <v>236.28</v>
      </c>
      <c r="V35" s="203">
        <v>5.1100000000000003</v>
      </c>
      <c r="W35" s="203">
        <v>5.71</v>
      </c>
      <c r="X35" s="203">
        <v>36.33</v>
      </c>
      <c r="Y35" s="203">
        <v>0</v>
      </c>
      <c r="Z35" s="203">
        <v>60.78</v>
      </c>
      <c r="AA35" s="203">
        <v>20.49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50.22</v>
      </c>
      <c r="L36" s="203">
        <v>63.27</v>
      </c>
      <c r="M36" s="203">
        <v>0</v>
      </c>
      <c r="N36" s="203">
        <v>29.09</v>
      </c>
      <c r="O36" s="203">
        <v>48.85</v>
      </c>
      <c r="P36" s="203">
        <v>59.83</v>
      </c>
      <c r="Q36" s="203">
        <v>5.37</v>
      </c>
      <c r="R36" s="203">
        <v>10.44</v>
      </c>
      <c r="S36" s="203">
        <v>6.5</v>
      </c>
      <c r="T36" s="203">
        <v>0</v>
      </c>
      <c r="U36" s="203">
        <v>236.28</v>
      </c>
      <c r="V36" s="203">
        <v>5.1100000000000003</v>
      </c>
      <c r="W36" s="203">
        <v>5.71</v>
      </c>
      <c r="X36" s="203">
        <v>36.33</v>
      </c>
      <c r="Y36" s="203">
        <v>0</v>
      </c>
      <c r="Z36" s="203">
        <v>60.78</v>
      </c>
      <c r="AA36" s="203">
        <v>20.49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24.24</v>
      </c>
      <c r="L37" s="203">
        <v>18.420000000000002</v>
      </c>
      <c r="M37" s="203">
        <v>0</v>
      </c>
      <c r="N37" s="203">
        <v>29.09</v>
      </c>
      <c r="O37" s="203">
        <v>48.85</v>
      </c>
      <c r="P37" s="203">
        <v>59.83</v>
      </c>
      <c r="Q37" s="203">
        <v>1.94</v>
      </c>
      <c r="R37" s="203">
        <v>2.91</v>
      </c>
      <c r="S37" s="203">
        <v>1.94</v>
      </c>
      <c r="T37" s="203">
        <v>0</v>
      </c>
      <c r="U37" s="203">
        <v>236.28</v>
      </c>
      <c r="V37" s="203">
        <v>0</v>
      </c>
      <c r="W37" s="203">
        <v>5.71</v>
      </c>
      <c r="X37" s="203">
        <v>36.33</v>
      </c>
      <c r="Y37" s="203">
        <v>0</v>
      </c>
      <c r="Z37" s="203">
        <v>55.39</v>
      </c>
      <c r="AA37" s="203">
        <v>19.73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24.24</v>
      </c>
      <c r="L38" s="203">
        <v>18.420000000000002</v>
      </c>
      <c r="M38" s="203">
        <v>0</v>
      </c>
      <c r="N38" s="203">
        <v>29.09</v>
      </c>
      <c r="O38" s="203">
        <v>48.85</v>
      </c>
      <c r="P38" s="203">
        <v>59.83</v>
      </c>
      <c r="Q38" s="203">
        <v>1.94</v>
      </c>
      <c r="R38" s="203">
        <v>2.91</v>
      </c>
      <c r="S38" s="203">
        <v>1.94</v>
      </c>
      <c r="T38" s="203">
        <v>0</v>
      </c>
      <c r="U38" s="203">
        <v>236.28</v>
      </c>
      <c r="V38" s="203">
        <v>0</v>
      </c>
      <c r="W38" s="203">
        <v>5.71</v>
      </c>
      <c r="X38" s="203">
        <v>36.33</v>
      </c>
      <c r="Y38" s="203">
        <v>0</v>
      </c>
      <c r="Z38" s="203">
        <v>55.39</v>
      </c>
      <c r="AA38" s="203">
        <v>19.73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24.24</v>
      </c>
      <c r="L39" s="203">
        <v>18.420000000000002</v>
      </c>
      <c r="M39" s="203">
        <v>0</v>
      </c>
      <c r="N39" s="203">
        <v>29.09</v>
      </c>
      <c r="O39" s="203">
        <v>48.85</v>
      </c>
      <c r="P39" s="203">
        <v>59.83</v>
      </c>
      <c r="Q39" s="203">
        <v>1.94</v>
      </c>
      <c r="R39" s="203">
        <v>2.91</v>
      </c>
      <c r="S39" s="203">
        <v>1.94</v>
      </c>
      <c r="T39" s="203">
        <v>0</v>
      </c>
      <c r="U39" s="203">
        <v>236.28</v>
      </c>
      <c r="V39" s="203">
        <v>0</v>
      </c>
      <c r="W39" s="203">
        <v>5.71</v>
      </c>
      <c r="X39" s="203">
        <v>36.33</v>
      </c>
      <c r="Y39" s="203">
        <v>0</v>
      </c>
      <c r="Z39" s="203">
        <v>32.97</v>
      </c>
      <c r="AA39" s="203">
        <v>9.6999999999999993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24.24</v>
      </c>
      <c r="L40" s="203">
        <v>18.420000000000002</v>
      </c>
      <c r="M40" s="203">
        <v>0</v>
      </c>
      <c r="N40" s="203">
        <v>29.09</v>
      </c>
      <c r="O40" s="203">
        <v>48.85</v>
      </c>
      <c r="P40" s="203">
        <v>59.83</v>
      </c>
      <c r="Q40" s="203">
        <v>1.94</v>
      </c>
      <c r="R40" s="203">
        <v>2.91</v>
      </c>
      <c r="S40" s="203">
        <v>1.94</v>
      </c>
      <c r="T40" s="203">
        <v>0</v>
      </c>
      <c r="U40" s="203">
        <v>236.28</v>
      </c>
      <c r="V40" s="203">
        <v>0</v>
      </c>
      <c r="W40" s="203">
        <v>5.71</v>
      </c>
      <c r="X40" s="203">
        <v>36.33</v>
      </c>
      <c r="Y40" s="203">
        <v>0</v>
      </c>
      <c r="Z40" s="203">
        <v>32.97</v>
      </c>
      <c r="AA40" s="203">
        <v>9.6999999999999993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0</v>
      </c>
      <c r="AH40" s="203">
        <v>4.13</v>
      </c>
      <c r="AI40" s="203">
        <v>0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24.24</v>
      </c>
      <c r="L41" s="203">
        <v>18.420000000000002</v>
      </c>
      <c r="M41" s="203">
        <v>0</v>
      </c>
      <c r="N41" s="203">
        <v>29.09</v>
      </c>
      <c r="O41" s="203">
        <v>48.85</v>
      </c>
      <c r="P41" s="203">
        <v>59.83</v>
      </c>
      <c r="Q41" s="203">
        <v>1.94</v>
      </c>
      <c r="R41" s="203">
        <v>2.91</v>
      </c>
      <c r="S41" s="203">
        <v>1.94</v>
      </c>
      <c r="T41" s="203">
        <v>0</v>
      </c>
      <c r="U41" s="203">
        <v>236.28</v>
      </c>
      <c r="V41" s="203">
        <v>0</v>
      </c>
      <c r="W41" s="203">
        <v>2.91</v>
      </c>
      <c r="X41" s="203">
        <v>17.45</v>
      </c>
      <c r="Y41" s="203">
        <v>0</v>
      </c>
      <c r="Z41" s="203">
        <v>32.97</v>
      </c>
      <c r="AA41" s="203">
        <v>9.6999999999999993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0</v>
      </c>
      <c r="AH41" s="203">
        <v>8.11</v>
      </c>
      <c r="AI41" s="203">
        <v>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24.24</v>
      </c>
      <c r="L42" s="203">
        <v>18.420000000000002</v>
      </c>
      <c r="M42" s="203">
        <v>0</v>
      </c>
      <c r="N42" s="203">
        <v>29.09</v>
      </c>
      <c r="O42" s="203">
        <v>48.85</v>
      </c>
      <c r="P42" s="203">
        <v>59.83</v>
      </c>
      <c r="Q42" s="203">
        <v>1.94</v>
      </c>
      <c r="R42" s="203">
        <v>2.91</v>
      </c>
      <c r="S42" s="203">
        <v>1.94</v>
      </c>
      <c r="T42" s="203">
        <v>0</v>
      </c>
      <c r="U42" s="203">
        <v>236.28</v>
      </c>
      <c r="V42" s="203">
        <v>0</v>
      </c>
      <c r="W42" s="203">
        <v>2.91</v>
      </c>
      <c r="X42" s="203">
        <v>17.45</v>
      </c>
      <c r="Y42" s="203">
        <v>0</v>
      </c>
      <c r="Z42" s="203">
        <v>32.97</v>
      </c>
      <c r="AA42" s="203">
        <v>9.6999999999999993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0</v>
      </c>
      <c r="AH42" s="203">
        <v>8.11</v>
      </c>
      <c r="AI42" s="203">
        <v>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24.24</v>
      </c>
      <c r="L43" s="203">
        <v>18.420000000000002</v>
      </c>
      <c r="M43" s="203">
        <v>0</v>
      </c>
      <c r="N43" s="203">
        <v>29.09</v>
      </c>
      <c r="O43" s="203">
        <v>48.85</v>
      </c>
      <c r="P43" s="203">
        <v>59.83</v>
      </c>
      <c r="Q43" s="203">
        <v>1.94</v>
      </c>
      <c r="R43" s="203">
        <v>2.91</v>
      </c>
      <c r="S43" s="203">
        <v>1.94</v>
      </c>
      <c r="T43" s="203">
        <v>0</v>
      </c>
      <c r="U43" s="203">
        <v>236.28</v>
      </c>
      <c r="V43" s="203">
        <v>0</v>
      </c>
      <c r="W43" s="203">
        <v>2.91</v>
      </c>
      <c r="X43" s="203">
        <v>17.45</v>
      </c>
      <c r="Y43" s="203">
        <v>0</v>
      </c>
      <c r="Z43" s="203">
        <v>32.97</v>
      </c>
      <c r="AA43" s="203">
        <v>9.6999999999999993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0</v>
      </c>
      <c r="AH43" s="203">
        <v>8.11</v>
      </c>
      <c r="AI43" s="203">
        <v>0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24.24</v>
      </c>
      <c r="L44" s="203">
        <v>18.420000000000002</v>
      </c>
      <c r="M44" s="203">
        <v>0</v>
      </c>
      <c r="N44" s="203">
        <v>29.09</v>
      </c>
      <c r="O44" s="203">
        <v>48.85</v>
      </c>
      <c r="P44" s="203">
        <v>59.83</v>
      </c>
      <c r="Q44" s="203">
        <v>1.94</v>
      </c>
      <c r="R44" s="203">
        <v>2.91</v>
      </c>
      <c r="S44" s="203">
        <v>1.94</v>
      </c>
      <c r="T44" s="203">
        <v>0</v>
      </c>
      <c r="U44" s="203">
        <v>236.28</v>
      </c>
      <c r="V44" s="203">
        <v>0</v>
      </c>
      <c r="W44" s="203">
        <v>2.91</v>
      </c>
      <c r="X44" s="203">
        <v>24.24</v>
      </c>
      <c r="Y44" s="203">
        <v>0</v>
      </c>
      <c r="Z44" s="203">
        <v>32.97</v>
      </c>
      <c r="AA44" s="203">
        <v>9.6999999999999993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0</v>
      </c>
      <c r="AH44" s="203">
        <v>8.11</v>
      </c>
      <c r="AI44" s="203">
        <v>0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24.24</v>
      </c>
      <c r="L45" s="203">
        <v>18.420000000000002</v>
      </c>
      <c r="M45" s="203">
        <v>0</v>
      </c>
      <c r="N45" s="203">
        <v>29.09</v>
      </c>
      <c r="O45" s="203">
        <v>48.85</v>
      </c>
      <c r="P45" s="203">
        <v>59.83</v>
      </c>
      <c r="Q45" s="203">
        <v>1.94</v>
      </c>
      <c r="R45" s="203">
        <v>2.91</v>
      </c>
      <c r="S45" s="203">
        <v>1.94</v>
      </c>
      <c r="T45" s="203">
        <v>0</v>
      </c>
      <c r="U45" s="203">
        <v>236.28</v>
      </c>
      <c r="V45" s="203">
        <v>0</v>
      </c>
      <c r="W45" s="203">
        <v>2.91</v>
      </c>
      <c r="X45" s="203">
        <v>17.45</v>
      </c>
      <c r="Y45" s="203">
        <v>0</v>
      </c>
      <c r="Z45" s="203">
        <v>32.97</v>
      </c>
      <c r="AA45" s="203">
        <v>9.6999999999999993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0</v>
      </c>
      <c r="AH45" s="203">
        <v>12.09</v>
      </c>
      <c r="AI45" s="203">
        <v>0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24.24</v>
      </c>
      <c r="L46" s="203">
        <v>18.420000000000002</v>
      </c>
      <c r="M46" s="203">
        <v>0</v>
      </c>
      <c r="N46" s="203">
        <v>29.09</v>
      </c>
      <c r="O46" s="203">
        <v>48.85</v>
      </c>
      <c r="P46" s="203">
        <v>59.83</v>
      </c>
      <c r="Q46" s="203">
        <v>1.94</v>
      </c>
      <c r="R46" s="203">
        <v>2.91</v>
      </c>
      <c r="S46" s="203">
        <v>1.94</v>
      </c>
      <c r="T46" s="203">
        <v>0</v>
      </c>
      <c r="U46" s="203">
        <v>236.28</v>
      </c>
      <c r="V46" s="203">
        <v>0</v>
      </c>
      <c r="W46" s="203">
        <v>2.91</v>
      </c>
      <c r="X46" s="203">
        <v>17.45</v>
      </c>
      <c r="Y46" s="203">
        <v>0</v>
      </c>
      <c r="Z46" s="203">
        <v>32.97</v>
      </c>
      <c r="AA46" s="203">
        <v>9.6999999999999993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0</v>
      </c>
      <c r="AH46" s="203">
        <v>12.09</v>
      </c>
      <c r="AI46" s="203">
        <v>0</v>
      </c>
      <c r="AJ46" s="203">
        <v>0</v>
      </c>
      <c r="AK46" s="203">
        <v>47.88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24.24</v>
      </c>
      <c r="L47" s="203">
        <v>18.420000000000002</v>
      </c>
      <c r="M47" s="203">
        <v>0</v>
      </c>
      <c r="N47" s="203">
        <v>29.09</v>
      </c>
      <c r="O47" s="203">
        <v>48.85</v>
      </c>
      <c r="P47" s="203">
        <v>59.83</v>
      </c>
      <c r="Q47" s="203">
        <v>1.94</v>
      </c>
      <c r="R47" s="203">
        <v>2.91</v>
      </c>
      <c r="S47" s="203">
        <v>1.94</v>
      </c>
      <c r="T47" s="203">
        <v>0</v>
      </c>
      <c r="U47" s="203">
        <v>236.28</v>
      </c>
      <c r="V47" s="203">
        <v>0</v>
      </c>
      <c r="W47" s="203">
        <v>2.91</v>
      </c>
      <c r="X47" s="203">
        <v>17.45</v>
      </c>
      <c r="Y47" s="203">
        <v>0</v>
      </c>
      <c r="Z47" s="203">
        <v>32.97</v>
      </c>
      <c r="AA47" s="203">
        <v>9.6999999999999993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0</v>
      </c>
      <c r="AJ47" s="203">
        <v>0</v>
      </c>
      <c r="AK47" s="203">
        <v>47.88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24.24</v>
      </c>
      <c r="L48" s="203">
        <v>18.420000000000002</v>
      </c>
      <c r="M48" s="203">
        <v>0</v>
      </c>
      <c r="N48" s="203">
        <v>29.09</v>
      </c>
      <c r="O48" s="203">
        <v>48.85</v>
      </c>
      <c r="P48" s="203">
        <v>59.83</v>
      </c>
      <c r="Q48" s="203">
        <v>1.94</v>
      </c>
      <c r="R48" s="203">
        <v>2.91</v>
      </c>
      <c r="S48" s="203">
        <v>1.94</v>
      </c>
      <c r="T48" s="203">
        <v>0</v>
      </c>
      <c r="U48" s="203">
        <v>236.28</v>
      </c>
      <c r="V48" s="203">
        <v>0</v>
      </c>
      <c r="W48" s="203">
        <v>2.91</v>
      </c>
      <c r="X48" s="203">
        <v>17.45</v>
      </c>
      <c r="Y48" s="203">
        <v>0</v>
      </c>
      <c r="Z48" s="203">
        <v>32.97</v>
      </c>
      <c r="AA48" s="203">
        <v>9.6999999999999993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0</v>
      </c>
      <c r="AJ48" s="203">
        <v>0</v>
      </c>
      <c r="AK48" s="203">
        <v>47.88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24.24</v>
      </c>
      <c r="L49" s="203">
        <v>18.420000000000002</v>
      </c>
      <c r="M49" s="203">
        <v>0</v>
      </c>
      <c r="N49" s="203">
        <v>29.09</v>
      </c>
      <c r="O49" s="203">
        <v>48.85</v>
      </c>
      <c r="P49" s="203">
        <v>59.83</v>
      </c>
      <c r="Q49" s="203">
        <v>1.94</v>
      </c>
      <c r="R49" s="203">
        <v>2.91</v>
      </c>
      <c r="S49" s="203">
        <v>1.94</v>
      </c>
      <c r="T49" s="203">
        <v>0</v>
      </c>
      <c r="U49" s="203">
        <v>236.28</v>
      </c>
      <c r="V49" s="203">
        <v>0</v>
      </c>
      <c r="W49" s="203">
        <v>2.91</v>
      </c>
      <c r="X49" s="203">
        <v>17.45</v>
      </c>
      <c r="Y49" s="203">
        <v>0</v>
      </c>
      <c r="Z49" s="203">
        <v>32.97</v>
      </c>
      <c r="AA49" s="203">
        <v>9.6999999999999993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4.67</v>
      </c>
      <c r="AJ49" s="203">
        <v>0</v>
      </c>
      <c r="AK49" s="203">
        <v>47.88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24.24</v>
      </c>
      <c r="L50" s="203">
        <v>18.420000000000002</v>
      </c>
      <c r="M50" s="203">
        <v>0</v>
      </c>
      <c r="N50" s="203">
        <v>29.09</v>
      </c>
      <c r="O50" s="203">
        <v>48.85</v>
      </c>
      <c r="P50" s="203">
        <v>59.83</v>
      </c>
      <c r="Q50" s="203">
        <v>1.94</v>
      </c>
      <c r="R50" s="203">
        <v>2.91</v>
      </c>
      <c r="S50" s="203">
        <v>1.94</v>
      </c>
      <c r="T50" s="203">
        <v>0</v>
      </c>
      <c r="U50" s="203">
        <v>236.28</v>
      </c>
      <c r="V50" s="203">
        <v>0</v>
      </c>
      <c r="W50" s="203">
        <v>2.91</v>
      </c>
      <c r="X50" s="203">
        <v>17.45</v>
      </c>
      <c r="Y50" s="203">
        <v>0</v>
      </c>
      <c r="Z50" s="203">
        <v>32.97</v>
      </c>
      <c r="AA50" s="203">
        <v>9.6999999999999993</v>
      </c>
      <c r="AB50" s="203">
        <v>0</v>
      </c>
      <c r="AC50" s="203">
        <v>0</v>
      </c>
      <c r="AD50" s="203">
        <v>5.91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47.88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24.24</v>
      </c>
      <c r="L51" s="203">
        <v>18.420000000000002</v>
      </c>
      <c r="M51" s="203">
        <v>0</v>
      </c>
      <c r="N51" s="203">
        <v>29.09</v>
      </c>
      <c r="O51" s="203">
        <v>48.85</v>
      </c>
      <c r="P51" s="203">
        <v>60.35</v>
      </c>
      <c r="Q51" s="203">
        <v>1.94</v>
      </c>
      <c r="R51" s="203">
        <v>2.91</v>
      </c>
      <c r="S51" s="203">
        <v>1.94</v>
      </c>
      <c r="T51" s="203">
        <v>0</v>
      </c>
      <c r="U51" s="203">
        <v>236.28</v>
      </c>
      <c r="V51" s="203">
        <v>0</v>
      </c>
      <c r="W51" s="203">
        <v>5.71</v>
      </c>
      <c r="X51" s="203">
        <v>36.299999999999997</v>
      </c>
      <c r="Y51" s="203">
        <v>0</v>
      </c>
      <c r="Z51" s="203">
        <v>32.97</v>
      </c>
      <c r="AA51" s="203">
        <v>9.6999999999999993</v>
      </c>
      <c r="AB51" s="203">
        <v>0</v>
      </c>
      <c r="AC51" s="203">
        <v>0</v>
      </c>
      <c r="AD51" s="203">
        <v>5.91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46.31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24.24</v>
      </c>
      <c r="L52" s="203">
        <v>18.420000000000002</v>
      </c>
      <c r="M52" s="203">
        <v>0</v>
      </c>
      <c r="N52" s="203">
        <v>29.09</v>
      </c>
      <c r="O52" s="203">
        <v>48.85</v>
      </c>
      <c r="P52" s="203">
        <v>60.35</v>
      </c>
      <c r="Q52" s="203">
        <v>1.94</v>
      </c>
      <c r="R52" s="203">
        <v>2.91</v>
      </c>
      <c r="S52" s="203">
        <v>1.94</v>
      </c>
      <c r="T52" s="203">
        <v>0</v>
      </c>
      <c r="U52" s="203">
        <v>236.28</v>
      </c>
      <c r="V52" s="203">
        <v>0</v>
      </c>
      <c r="W52" s="203">
        <v>5.71</v>
      </c>
      <c r="X52" s="203">
        <v>36.299999999999997</v>
      </c>
      <c r="Y52" s="203">
        <v>0</v>
      </c>
      <c r="Z52" s="203">
        <v>32.97</v>
      </c>
      <c r="AA52" s="203">
        <v>9.6999999999999993</v>
      </c>
      <c r="AB52" s="203">
        <v>0</v>
      </c>
      <c r="AC52" s="203">
        <v>0</v>
      </c>
      <c r="AD52" s="203">
        <v>5.91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46.31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24.24</v>
      </c>
      <c r="L53" s="203">
        <v>18.420000000000002</v>
      </c>
      <c r="M53" s="203">
        <v>0</v>
      </c>
      <c r="N53" s="203">
        <v>29.09</v>
      </c>
      <c r="O53" s="203">
        <v>48.85</v>
      </c>
      <c r="P53" s="203">
        <v>60.35</v>
      </c>
      <c r="Q53" s="203">
        <v>1.94</v>
      </c>
      <c r="R53" s="203">
        <v>2.91</v>
      </c>
      <c r="S53" s="203">
        <v>1.94</v>
      </c>
      <c r="T53" s="203">
        <v>0</v>
      </c>
      <c r="U53" s="203">
        <v>236.28</v>
      </c>
      <c r="V53" s="203">
        <v>0</v>
      </c>
      <c r="W53" s="203">
        <v>5.71</v>
      </c>
      <c r="X53" s="203">
        <v>36.299999999999997</v>
      </c>
      <c r="Y53" s="203">
        <v>0</v>
      </c>
      <c r="Z53" s="203">
        <v>32.97</v>
      </c>
      <c r="AA53" s="203">
        <v>9.6999999999999993</v>
      </c>
      <c r="AB53" s="203">
        <v>0</v>
      </c>
      <c r="AC53" s="203">
        <v>0</v>
      </c>
      <c r="AD53" s="203">
        <v>5.91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46.31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24.24</v>
      </c>
      <c r="L54" s="203">
        <v>18.420000000000002</v>
      </c>
      <c r="M54" s="203">
        <v>0</v>
      </c>
      <c r="N54" s="203">
        <v>29.09</v>
      </c>
      <c r="O54" s="203">
        <v>48.85</v>
      </c>
      <c r="P54" s="203">
        <v>60.35</v>
      </c>
      <c r="Q54" s="203">
        <v>1.94</v>
      </c>
      <c r="R54" s="203">
        <v>2.91</v>
      </c>
      <c r="S54" s="203">
        <v>1.94</v>
      </c>
      <c r="T54" s="203">
        <v>0</v>
      </c>
      <c r="U54" s="203">
        <v>236.28</v>
      </c>
      <c r="V54" s="203">
        <v>0</v>
      </c>
      <c r="W54" s="203">
        <v>5.71</v>
      </c>
      <c r="X54" s="203">
        <v>36.299999999999997</v>
      </c>
      <c r="Y54" s="203">
        <v>0</v>
      </c>
      <c r="Z54" s="203">
        <v>32.97</v>
      </c>
      <c r="AA54" s="203">
        <v>9.6999999999999993</v>
      </c>
      <c r="AB54" s="203">
        <v>0</v>
      </c>
      <c r="AC54" s="203">
        <v>0</v>
      </c>
      <c r="AD54" s="203">
        <v>5.91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46.31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24.24</v>
      </c>
      <c r="L55" s="203">
        <v>18.420000000000002</v>
      </c>
      <c r="M55" s="203">
        <v>0</v>
      </c>
      <c r="N55" s="203">
        <v>29.09</v>
      </c>
      <c r="O55" s="203">
        <v>48.85</v>
      </c>
      <c r="P55" s="203">
        <v>60.35</v>
      </c>
      <c r="Q55" s="203">
        <v>1.94</v>
      </c>
      <c r="R55" s="203">
        <v>2.91</v>
      </c>
      <c r="S55" s="203">
        <v>1.94</v>
      </c>
      <c r="T55" s="203">
        <v>0</v>
      </c>
      <c r="U55" s="203">
        <v>236.28</v>
      </c>
      <c r="V55" s="203">
        <v>0</v>
      </c>
      <c r="W55" s="203">
        <v>5.71</v>
      </c>
      <c r="X55" s="203">
        <v>36.299999999999997</v>
      </c>
      <c r="Y55" s="203">
        <v>0</v>
      </c>
      <c r="Z55" s="203">
        <v>32.97</v>
      </c>
      <c r="AA55" s="203">
        <v>9.6999999999999993</v>
      </c>
      <c r="AB55" s="203">
        <v>0</v>
      </c>
      <c r="AC55" s="203">
        <v>0</v>
      </c>
      <c r="AD55" s="203">
        <v>5.91</v>
      </c>
      <c r="AE55" s="203">
        <v>0</v>
      </c>
      <c r="AF55" s="203">
        <v>0</v>
      </c>
      <c r="AG55" s="203">
        <v>19.28</v>
      </c>
      <c r="AH55" s="203">
        <v>0</v>
      </c>
      <c r="AI55" s="203">
        <v>3.83</v>
      </c>
      <c r="AJ55" s="203">
        <v>0</v>
      </c>
      <c r="AK55" s="203">
        <v>46.31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24.24</v>
      </c>
      <c r="L56" s="203">
        <v>18.420000000000002</v>
      </c>
      <c r="M56" s="203">
        <v>0</v>
      </c>
      <c r="N56" s="203">
        <v>29.09</v>
      </c>
      <c r="O56" s="203">
        <v>48.85</v>
      </c>
      <c r="P56" s="203">
        <v>60.35</v>
      </c>
      <c r="Q56" s="203">
        <v>1.94</v>
      </c>
      <c r="R56" s="203">
        <v>2.91</v>
      </c>
      <c r="S56" s="203">
        <v>1.94</v>
      </c>
      <c r="T56" s="203">
        <v>0</v>
      </c>
      <c r="U56" s="203">
        <v>236.28</v>
      </c>
      <c r="V56" s="203">
        <v>0</v>
      </c>
      <c r="W56" s="203">
        <v>5.71</v>
      </c>
      <c r="X56" s="203">
        <v>36.299999999999997</v>
      </c>
      <c r="Y56" s="203">
        <v>0</v>
      </c>
      <c r="Z56" s="203">
        <v>32.97</v>
      </c>
      <c r="AA56" s="203">
        <v>9.6999999999999993</v>
      </c>
      <c r="AB56" s="203">
        <v>0</v>
      </c>
      <c r="AC56" s="203">
        <v>0</v>
      </c>
      <c r="AD56" s="203">
        <v>5.91</v>
      </c>
      <c r="AE56" s="203">
        <v>0</v>
      </c>
      <c r="AF56" s="203">
        <v>0</v>
      </c>
      <c r="AG56" s="203">
        <v>19.28</v>
      </c>
      <c r="AH56" s="203">
        <v>0</v>
      </c>
      <c r="AI56" s="203">
        <v>4.1100000000000003</v>
      </c>
      <c r="AJ56" s="203">
        <v>0</v>
      </c>
      <c r="AK56" s="203">
        <v>46.31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24.24</v>
      </c>
      <c r="L57" s="203">
        <v>18.420000000000002</v>
      </c>
      <c r="M57" s="203">
        <v>0</v>
      </c>
      <c r="N57" s="203">
        <v>29.09</v>
      </c>
      <c r="O57" s="203">
        <v>48.85</v>
      </c>
      <c r="P57" s="203">
        <v>60.35</v>
      </c>
      <c r="Q57" s="203">
        <v>1.94</v>
      </c>
      <c r="R57" s="203">
        <v>2.91</v>
      </c>
      <c r="S57" s="203">
        <v>1.94</v>
      </c>
      <c r="T57" s="203">
        <v>0</v>
      </c>
      <c r="U57" s="203">
        <v>236.28</v>
      </c>
      <c r="V57" s="203">
        <v>0</v>
      </c>
      <c r="W57" s="203">
        <v>5.71</v>
      </c>
      <c r="X57" s="203">
        <v>36.299999999999997</v>
      </c>
      <c r="Y57" s="203">
        <v>0</v>
      </c>
      <c r="Z57" s="203">
        <v>32.97</v>
      </c>
      <c r="AA57" s="203">
        <v>9.6999999999999993</v>
      </c>
      <c r="AB57" s="203">
        <v>0</v>
      </c>
      <c r="AC57" s="203">
        <v>0</v>
      </c>
      <c r="AD57" s="203">
        <v>5.91</v>
      </c>
      <c r="AE57" s="203">
        <v>0</v>
      </c>
      <c r="AF57" s="203">
        <v>0</v>
      </c>
      <c r="AG57" s="203">
        <v>19.28</v>
      </c>
      <c r="AH57" s="203">
        <v>0</v>
      </c>
      <c r="AI57" s="203">
        <v>4.1100000000000003</v>
      </c>
      <c r="AJ57" s="203">
        <v>0</v>
      </c>
      <c r="AK57" s="203">
        <v>46.31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24.24</v>
      </c>
      <c r="L58" s="203">
        <v>18.420000000000002</v>
      </c>
      <c r="M58" s="203">
        <v>0</v>
      </c>
      <c r="N58" s="203">
        <v>29.09</v>
      </c>
      <c r="O58" s="203">
        <v>48.85</v>
      </c>
      <c r="P58" s="203">
        <v>60.35</v>
      </c>
      <c r="Q58" s="203">
        <v>1.94</v>
      </c>
      <c r="R58" s="203">
        <v>2.91</v>
      </c>
      <c r="S58" s="203">
        <v>1.94</v>
      </c>
      <c r="T58" s="203">
        <v>0</v>
      </c>
      <c r="U58" s="203">
        <v>236.28</v>
      </c>
      <c r="V58" s="203">
        <v>0</v>
      </c>
      <c r="W58" s="203">
        <v>5.71</v>
      </c>
      <c r="X58" s="203">
        <v>36.299999999999997</v>
      </c>
      <c r="Y58" s="203">
        <v>0</v>
      </c>
      <c r="Z58" s="203">
        <v>32.97</v>
      </c>
      <c r="AA58" s="203">
        <v>9.6999999999999993</v>
      </c>
      <c r="AB58" s="203">
        <v>0</v>
      </c>
      <c r="AC58" s="203">
        <v>0</v>
      </c>
      <c r="AD58" s="203">
        <v>2.75</v>
      </c>
      <c r="AE58" s="203">
        <v>0</v>
      </c>
      <c r="AF58" s="203">
        <v>0</v>
      </c>
      <c r="AG58" s="203">
        <v>19.28</v>
      </c>
      <c r="AH58" s="203">
        <v>0</v>
      </c>
      <c r="AI58" s="203">
        <v>4.1100000000000003</v>
      </c>
      <c r="AJ58" s="203">
        <v>0</v>
      </c>
      <c r="AK58" s="203">
        <v>46.31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24.48</v>
      </c>
      <c r="L59" s="203">
        <v>17.63</v>
      </c>
      <c r="M59" s="203">
        <v>0</v>
      </c>
      <c r="N59" s="203">
        <v>29.09</v>
      </c>
      <c r="O59" s="203">
        <v>48.85</v>
      </c>
      <c r="P59" s="203">
        <v>60.35</v>
      </c>
      <c r="Q59" s="203">
        <v>1.9</v>
      </c>
      <c r="R59" s="203">
        <v>2.85</v>
      </c>
      <c r="S59" s="203">
        <v>1.9</v>
      </c>
      <c r="T59" s="203">
        <v>0</v>
      </c>
      <c r="U59" s="203">
        <v>236.28</v>
      </c>
      <c r="V59" s="203">
        <v>5.1100000000000003</v>
      </c>
      <c r="W59" s="203">
        <v>5.71</v>
      </c>
      <c r="X59" s="203">
        <v>36.33</v>
      </c>
      <c r="Y59" s="203">
        <v>0</v>
      </c>
      <c r="Z59" s="203">
        <v>60.78</v>
      </c>
      <c r="AA59" s="203">
        <v>20.49</v>
      </c>
      <c r="AB59" s="203">
        <v>0</v>
      </c>
      <c r="AC59" s="203">
        <v>0</v>
      </c>
      <c r="AD59" s="203">
        <v>2.75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4.1100000000000003</v>
      </c>
      <c r="AJ59" s="203">
        <v>0</v>
      </c>
      <c r="AK59" s="203">
        <v>46.31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24.48</v>
      </c>
      <c r="L60" s="203">
        <v>17.63</v>
      </c>
      <c r="M60" s="203">
        <v>0</v>
      </c>
      <c r="N60" s="203">
        <v>29.09</v>
      </c>
      <c r="O60" s="203">
        <v>48.85</v>
      </c>
      <c r="P60" s="203">
        <v>60.35</v>
      </c>
      <c r="Q60" s="203">
        <v>1.9</v>
      </c>
      <c r="R60" s="203">
        <v>2.85</v>
      </c>
      <c r="S60" s="203">
        <v>1.9</v>
      </c>
      <c r="T60" s="203">
        <v>0</v>
      </c>
      <c r="U60" s="203">
        <v>236.28</v>
      </c>
      <c r="V60" s="203">
        <v>5.1100000000000003</v>
      </c>
      <c r="W60" s="203">
        <v>5.71</v>
      </c>
      <c r="X60" s="203">
        <v>36.33</v>
      </c>
      <c r="Y60" s="203">
        <v>0</v>
      </c>
      <c r="Z60" s="203">
        <v>60.78</v>
      </c>
      <c r="AA60" s="203">
        <v>20.49</v>
      </c>
      <c r="AB60" s="203">
        <v>0</v>
      </c>
      <c r="AC60" s="203">
        <v>0</v>
      </c>
      <c r="AD60" s="203">
        <v>4.33</v>
      </c>
      <c r="AE60" s="203">
        <v>0</v>
      </c>
      <c r="AF60" s="203">
        <v>0</v>
      </c>
      <c r="AG60" s="203">
        <v>19.28</v>
      </c>
      <c r="AH60" s="203">
        <v>0</v>
      </c>
      <c r="AI60" s="203">
        <v>11.98</v>
      </c>
      <c r="AJ60" s="203">
        <v>0</v>
      </c>
      <c r="AK60" s="203">
        <v>46.31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24.48</v>
      </c>
      <c r="L61" s="203">
        <v>17.63</v>
      </c>
      <c r="M61" s="203">
        <v>0</v>
      </c>
      <c r="N61" s="203">
        <v>29.09</v>
      </c>
      <c r="O61" s="203">
        <v>48.85</v>
      </c>
      <c r="P61" s="203">
        <v>60.35</v>
      </c>
      <c r="Q61" s="203">
        <v>1.9</v>
      </c>
      <c r="R61" s="203">
        <v>2.85</v>
      </c>
      <c r="S61" s="203">
        <v>1.9</v>
      </c>
      <c r="T61" s="203">
        <v>0</v>
      </c>
      <c r="U61" s="203">
        <v>236.28</v>
      </c>
      <c r="V61" s="203">
        <v>5.1100000000000003</v>
      </c>
      <c r="W61" s="203">
        <v>5.71</v>
      </c>
      <c r="X61" s="203">
        <v>36.33</v>
      </c>
      <c r="Y61" s="203">
        <v>0</v>
      </c>
      <c r="Z61" s="203">
        <v>60.78</v>
      </c>
      <c r="AA61" s="203">
        <v>20.49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3.83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24.48</v>
      </c>
      <c r="L62" s="203">
        <v>17.63</v>
      </c>
      <c r="M62" s="203">
        <v>0</v>
      </c>
      <c r="N62" s="203">
        <v>29.09</v>
      </c>
      <c r="O62" s="203">
        <v>48.85</v>
      </c>
      <c r="P62" s="203">
        <v>60.35</v>
      </c>
      <c r="Q62" s="203">
        <v>1.9</v>
      </c>
      <c r="R62" s="203">
        <v>2.85</v>
      </c>
      <c r="S62" s="203">
        <v>1.9</v>
      </c>
      <c r="T62" s="203">
        <v>0</v>
      </c>
      <c r="U62" s="203">
        <v>236.28</v>
      </c>
      <c r="V62" s="203">
        <v>5.1100000000000003</v>
      </c>
      <c r="W62" s="203">
        <v>5.71</v>
      </c>
      <c r="X62" s="203">
        <v>36.33</v>
      </c>
      <c r="Y62" s="203">
        <v>0</v>
      </c>
      <c r="Z62" s="203">
        <v>60.78</v>
      </c>
      <c r="AA62" s="203">
        <v>20.49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4.1100000000000003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50.22</v>
      </c>
      <c r="L63" s="203">
        <v>40.33</v>
      </c>
      <c r="M63" s="203">
        <v>0</v>
      </c>
      <c r="N63" s="203">
        <v>29.09</v>
      </c>
      <c r="O63" s="203">
        <v>48.85</v>
      </c>
      <c r="P63" s="203">
        <v>60.35</v>
      </c>
      <c r="Q63" s="203">
        <v>5.04</v>
      </c>
      <c r="R63" s="203">
        <v>10.09</v>
      </c>
      <c r="S63" s="203">
        <v>6.05</v>
      </c>
      <c r="T63" s="203">
        <v>0</v>
      </c>
      <c r="U63" s="203">
        <v>236.28</v>
      </c>
      <c r="V63" s="203">
        <v>5.1100000000000003</v>
      </c>
      <c r="W63" s="203">
        <v>5.71</v>
      </c>
      <c r="X63" s="203">
        <v>36.33</v>
      </c>
      <c r="Y63" s="203">
        <v>0</v>
      </c>
      <c r="Z63" s="203">
        <v>60.78</v>
      </c>
      <c r="AA63" s="203">
        <v>16.739999999999998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4.1100000000000003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50.22</v>
      </c>
      <c r="L64" s="203">
        <v>50.42</v>
      </c>
      <c r="M64" s="203">
        <v>0</v>
      </c>
      <c r="N64" s="203">
        <v>29.09</v>
      </c>
      <c r="O64" s="203">
        <v>48.85</v>
      </c>
      <c r="P64" s="203">
        <v>60.35</v>
      </c>
      <c r="Q64" s="203">
        <v>5.04</v>
      </c>
      <c r="R64" s="203">
        <v>10.09</v>
      </c>
      <c r="S64" s="203">
        <v>6.05</v>
      </c>
      <c r="T64" s="203">
        <v>0</v>
      </c>
      <c r="U64" s="203">
        <v>236.28</v>
      </c>
      <c r="V64" s="203">
        <v>5.1100000000000003</v>
      </c>
      <c r="W64" s="203">
        <v>5.71</v>
      </c>
      <c r="X64" s="203">
        <v>36.33</v>
      </c>
      <c r="Y64" s="203">
        <v>0</v>
      </c>
      <c r="Z64" s="203">
        <v>60.78</v>
      </c>
      <c r="AA64" s="203">
        <v>16.739999999999998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4.1100000000000003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50.22</v>
      </c>
      <c r="L65" s="203">
        <v>62.52</v>
      </c>
      <c r="M65" s="203">
        <v>0</v>
      </c>
      <c r="N65" s="203">
        <v>29.09</v>
      </c>
      <c r="O65" s="203">
        <v>48.85</v>
      </c>
      <c r="P65" s="203">
        <v>60.35</v>
      </c>
      <c r="Q65" s="203">
        <v>5.04</v>
      </c>
      <c r="R65" s="203">
        <v>10.09</v>
      </c>
      <c r="S65" s="203">
        <v>6.05</v>
      </c>
      <c r="T65" s="203">
        <v>0</v>
      </c>
      <c r="U65" s="203">
        <v>236.28</v>
      </c>
      <c r="V65" s="203">
        <v>5.1100000000000003</v>
      </c>
      <c r="W65" s="203">
        <v>5.71</v>
      </c>
      <c r="X65" s="203">
        <v>36.33</v>
      </c>
      <c r="Y65" s="203">
        <v>0</v>
      </c>
      <c r="Z65" s="203">
        <v>60.78</v>
      </c>
      <c r="AA65" s="203">
        <v>16.739999999999998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4.1100000000000003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50.22</v>
      </c>
      <c r="L66" s="203">
        <v>62.52</v>
      </c>
      <c r="M66" s="203">
        <v>0</v>
      </c>
      <c r="N66" s="203">
        <v>29.09</v>
      </c>
      <c r="O66" s="203">
        <v>48.85</v>
      </c>
      <c r="P66" s="203">
        <v>60.35</v>
      </c>
      <c r="Q66" s="203">
        <v>5.04</v>
      </c>
      <c r="R66" s="203">
        <v>10.09</v>
      </c>
      <c r="S66" s="203">
        <v>6.05</v>
      </c>
      <c r="T66" s="203">
        <v>0</v>
      </c>
      <c r="U66" s="203">
        <v>236.28</v>
      </c>
      <c r="V66" s="203">
        <v>5.1100000000000003</v>
      </c>
      <c r="W66" s="203">
        <v>5.71</v>
      </c>
      <c r="X66" s="203">
        <v>36.33</v>
      </c>
      <c r="Y66" s="203">
        <v>0</v>
      </c>
      <c r="Z66" s="203">
        <v>60.78</v>
      </c>
      <c r="AA66" s="203">
        <v>16.739999999999998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4.1100000000000003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49.84</v>
      </c>
      <c r="L67" s="203">
        <v>62.48</v>
      </c>
      <c r="M67" s="203">
        <v>0</v>
      </c>
      <c r="N67" s="203">
        <v>29.09</v>
      </c>
      <c r="O67" s="203">
        <v>48.85</v>
      </c>
      <c r="P67" s="203">
        <v>60.35</v>
      </c>
      <c r="Q67" s="203">
        <v>5.33</v>
      </c>
      <c r="R67" s="203">
        <v>10.37</v>
      </c>
      <c r="S67" s="203">
        <v>6.46</v>
      </c>
      <c r="T67" s="203">
        <v>0</v>
      </c>
      <c r="U67" s="203">
        <v>236.28</v>
      </c>
      <c r="V67" s="203">
        <v>5.1100000000000003</v>
      </c>
      <c r="W67" s="203">
        <v>5.71</v>
      </c>
      <c r="X67" s="203">
        <v>36.33</v>
      </c>
      <c r="Y67" s="203">
        <v>0</v>
      </c>
      <c r="Z67" s="203">
        <v>60.78</v>
      </c>
      <c r="AA67" s="203">
        <v>16.739999999999998</v>
      </c>
      <c r="AB67" s="203">
        <v>0</v>
      </c>
      <c r="AC67" s="203">
        <v>15.15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10.220000000000001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49.84</v>
      </c>
      <c r="L68" s="203">
        <v>62.48</v>
      </c>
      <c r="M68" s="203">
        <v>0</v>
      </c>
      <c r="N68" s="203">
        <v>29.09</v>
      </c>
      <c r="O68" s="203">
        <v>48.85</v>
      </c>
      <c r="P68" s="203">
        <v>60.35</v>
      </c>
      <c r="Q68" s="203">
        <v>5.33</v>
      </c>
      <c r="R68" s="203">
        <v>10.37</v>
      </c>
      <c r="S68" s="203">
        <v>6.46</v>
      </c>
      <c r="T68" s="203">
        <v>0</v>
      </c>
      <c r="U68" s="203">
        <v>236.28</v>
      </c>
      <c r="V68" s="203">
        <v>5.1100000000000003</v>
      </c>
      <c r="W68" s="203">
        <v>5.71</v>
      </c>
      <c r="X68" s="203">
        <v>36.33</v>
      </c>
      <c r="Y68" s="203">
        <v>0</v>
      </c>
      <c r="Z68" s="203">
        <v>60.78</v>
      </c>
      <c r="AA68" s="203">
        <v>16.739999999999998</v>
      </c>
      <c r="AB68" s="203">
        <v>0</v>
      </c>
      <c r="AC68" s="203">
        <v>16.739999999999998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11.98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49.84</v>
      </c>
      <c r="L69" s="203">
        <v>62.48</v>
      </c>
      <c r="M69" s="203">
        <v>0</v>
      </c>
      <c r="N69" s="203">
        <v>29.09</v>
      </c>
      <c r="O69" s="203">
        <v>48.85</v>
      </c>
      <c r="P69" s="203">
        <v>60.35</v>
      </c>
      <c r="Q69" s="203">
        <v>5.33</v>
      </c>
      <c r="R69" s="203">
        <v>10.37</v>
      </c>
      <c r="S69" s="203">
        <v>6.46</v>
      </c>
      <c r="T69" s="203">
        <v>0</v>
      </c>
      <c r="U69" s="203">
        <v>236.28</v>
      </c>
      <c r="V69" s="203">
        <v>5.1100000000000003</v>
      </c>
      <c r="W69" s="203">
        <v>5.71</v>
      </c>
      <c r="X69" s="203">
        <v>36.33</v>
      </c>
      <c r="Y69" s="203">
        <v>0</v>
      </c>
      <c r="Z69" s="203">
        <v>60.78</v>
      </c>
      <c r="AA69" s="203">
        <v>16.739999999999998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4.1100000000000003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49.84</v>
      </c>
      <c r="L70" s="203">
        <v>62.48</v>
      </c>
      <c r="M70" s="203">
        <v>0</v>
      </c>
      <c r="N70" s="203">
        <v>29.09</v>
      </c>
      <c r="O70" s="203">
        <v>48.85</v>
      </c>
      <c r="P70" s="203">
        <v>60.35</v>
      </c>
      <c r="Q70" s="203">
        <v>5.33</v>
      </c>
      <c r="R70" s="203">
        <v>10.37</v>
      </c>
      <c r="S70" s="203">
        <v>6.46</v>
      </c>
      <c r="T70" s="203">
        <v>0</v>
      </c>
      <c r="U70" s="203">
        <v>236.28</v>
      </c>
      <c r="V70" s="203">
        <v>5.1100000000000003</v>
      </c>
      <c r="W70" s="203">
        <v>5.71</v>
      </c>
      <c r="X70" s="203">
        <v>36.33</v>
      </c>
      <c r="Y70" s="203">
        <v>0</v>
      </c>
      <c r="Z70" s="203">
        <v>60.78</v>
      </c>
      <c r="AA70" s="203">
        <v>16.739999999999998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4.1100000000000003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49.84</v>
      </c>
      <c r="L71" s="203">
        <v>62.48</v>
      </c>
      <c r="M71" s="203">
        <v>0</v>
      </c>
      <c r="N71" s="203">
        <v>29.09</v>
      </c>
      <c r="O71" s="203">
        <v>48.85</v>
      </c>
      <c r="P71" s="203">
        <v>60.35</v>
      </c>
      <c r="Q71" s="203">
        <v>5.33</v>
      </c>
      <c r="R71" s="203">
        <v>10.37</v>
      </c>
      <c r="S71" s="203">
        <v>6.46</v>
      </c>
      <c r="T71" s="203">
        <v>0</v>
      </c>
      <c r="U71" s="203">
        <v>236.28</v>
      </c>
      <c r="V71" s="203">
        <v>5.1100000000000003</v>
      </c>
      <c r="W71" s="203">
        <v>5.71</v>
      </c>
      <c r="X71" s="203">
        <v>36.33</v>
      </c>
      <c r="Y71" s="203">
        <v>0</v>
      </c>
      <c r="Z71" s="203">
        <v>60.78</v>
      </c>
      <c r="AA71" s="203">
        <v>16.739999999999998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4.1100000000000003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49.84</v>
      </c>
      <c r="L72" s="203">
        <v>62.48</v>
      </c>
      <c r="M72" s="203">
        <v>0</v>
      </c>
      <c r="N72" s="203">
        <v>29.09</v>
      </c>
      <c r="O72" s="203">
        <v>48.85</v>
      </c>
      <c r="P72" s="203">
        <v>60.35</v>
      </c>
      <c r="Q72" s="203">
        <v>5.33</v>
      </c>
      <c r="R72" s="203">
        <v>10.37</v>
      </c>
      <c r="S72" s="203">
        <v>6.46</v>
      </c>
      <c r="T72" s="203">
        <v>0</v>
      </c>
      <c r="U72" s="203">
        <v>236.28</v>
      </c>
      <c r="V72" s="203">
        <v>5.1100000000000003</v>
      </c>
      <c r="W72" s="203">
        <v>5.71</v>
      </c>
      <c r="X72" s="203">
        <v>36.33</v>
      </c>
      <c r="Y72" s="203">
        <v>0</v>
      </c>
      <c r="Z72" s="203">
        <v>60.78</v>
      </c>
      <c r="AA72" s="203">
        <v>16.739999999999998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4.1100000000000003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23.61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49.84</v>
      </c>
      <c r="L73" s="203">
        <v>62.48</v>
      </c>
      <c r="M73" s="203">
        <v>0</v>
      </c>
      <c r="N73" s="203">
        <v>29.09</v>
      </c>
      <c r="O73" s="203">
        <v>48.85</v>
      </c>
      <c r="P73" s="203">
        <v>60.35</v>
      </c>
      <c r="Q73" s="203">
        <v>5.33</v>
      </c>
      <c r="R73" s="203">
        <v>10.37</v>
      </c>
      <c r="S73" s="203">
        <v>6.46</v>
      </c>
      <c r="T73" s="203">
        <v>0</v>
      </c>
      <c r="U73" s="203">
        <v>236.28</v>
      </c>
      <c r="V73" s="203">
        <v>5.1100000000000003</v>
      </c>
      <c r="W73" s="203">
        <v>5.71</v>
      </c>
      <c r="X73" s="203">
        <v>36.33</v>
      </c>
      <c r="Y73" s="203">
        <v>0</v>
      </c>
      <c r="Z73" s="203">
        <v>60.78</v>
      </c>
      <c r="AA73" s="203">
        <v>16.739999999999998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3.83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49.84</v>
      </c>
      <c r="L74" s="203">
        <v>62.48</v>
      </c>
      <c r="M74" s="203">
        <v>0</v>
      </c>
      <c r="N74" s="203">
        <v>29.09</v>
      </c>
      <c r="O74" s="203">
        <v>48.85</v>
      </c>
      <c r="P74" s="203">
        <v>60.35</v>
      </c>
      <c r="Q74" s="203">
        <v>5.33</v>
      </c>
      <c r="R74" s="203">
        <v>10.37</v>
      </c>
      <c r="S74" s="203">
        <v>6.46</v>
      </c>
      <c r="T74" s="203">
        <v>0</v>
      </c>
      <c r="U74" s="203">
        <v>236.28</v>
      </c>
      <c r="V74" s="203">
        <v>5.1100000000000003</v>
      </c>
      <c r="W74" s="203">
        <v>5.71</v>
      </c>
      <c r="X74" s="203">
        <v>36.33</v>
      </c>
      <c r="Y74" s="203">
        <v>0</v>
      </c>
      <c r="Z74" s="203">
        <v>60.78</v>
      </c>
      <c r="AA74" s="203">
        <v>16.739999999999998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4.1100000000000003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49.84</v>
      </c>
      <c r="L75" s="203">
        <v>62.48</v>
      </c>
      <c r="M75" s="203">
        <v>0</v>
      </c>
      <c r="N75" s="203">
        <v>29.09</v>
      </c>
      <c r="O75" s="203">
        <v>48.85</v>
      </c>
      <c r="P75" s="203">
        <v>60.35</v>
      </c>
      <c r="Q75" s="203">
        <v>5.33</v>
      </c>
      <c r="R75" s="203">
        <v>10.37</v>
      </c>
      <c r="S75" s="203">
        <v>6.46</v>
      </c>
      <c r="T75" s="203">
        <v>0</v>
      </c>
      <c r="U75" s="203">
        <v>236.28</v>
      </c>
      <c r="V75" s="203">
        <v>5.1100000000000003</v>
      </c>
      <c r="W75" s="203">
        <v>5.71</v>
      </c>
      <c r="X75" s="203">
        <v>36.33</v>
      </c>
      <c r="Y75" s="203">
        <v>0</v>
      </c>
      <c r="Z75" s="203">
        <v>68.53</v>
      </c>
      <c r="AA75" s="203">
        <v>16.739999999999998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4.1100000000000003</v>
      </c>
      <c r="AJ75" s="203">
        <v>0</v>
      </c>
      <c r="AK75" s="203">
        <v>46.8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49.84</v>
      </c>
      <c r="L76" s="203">
        <v>62.48</v>
      </c>
      <c r="M76" s="203">
        <v>0</v>
      </c>
      <c r="N76" s="203">
        <v>29.09</v>
      </c>
      <c r="O76" s="203">
        <v>48.85</v>
      </c>
      <c r="P76" s="203">
        <v>60.35</v>
      </c>
      <c r="Q76" s="203">
        <v>5.33</v>
      </c>
      <c r="R76" s="203">
        <v>10.37</v>
      </c>
      <c r="S76" s="203">
        <v>6.46</v>
      </c>
      <c r="T76" s="203">
        <v>0</v>
      </c>
      <c r="U76" s="203">
        <v>236.28</v>
      </c>
      <c r="V76" s="203">
        <v>5.1100000000000003</v>
      </c>
      <c r="W76" s="203">
        <v>5.71</v>
      </c>
      <c r="X76" s="203">
        <v>36.33</v>
      </c>
      <c r="Y76" s="203">
        <v>0</v>
      </c>
      <c r="Z76" s="203">
        <v>68.53</v>
      </c>
      <c r="AA76" s="203">
        <v>16.739999999999998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4.1100000000000003</v>
      </c>
      <c r="AJ76" s="203">
        <v>0</v>
      </c>
      <c r="AK76" s="203">
        <v>46.8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49.84</v>
      </c>
      <c r="L77" s="203">
        <v>62.48</v>
      </c>
      <c r="M77" s="203">
        <v>0</v>
      </c>
      <c r="N77" s="203">
        <v>29.09</v>
      </c>
      <c r="O77" s="203">
        <v>48.85</v>
      </c>
      <c r="P77" s="203">
        <v>60.35</v>
      </c>
      <c r="Q77" s="203">
        <v>5.33</v>
      </c>
      <c r="R77" s="203">
        <v>10.37</v>
      </c>
      <c r="S77" s="203">
        <v>6.46</v>
      </c>
      <c r="T77" s="203">
        <v>0</v>
      </c>
      <c r="U77" s="203">
        <v>236.28</v>
      </c>
      <c r="V77" s="203">
        <v>5.1100000000000003</v>
      </c>
      <c r="W77" s="203">
        <v>5.71</v>
      </c>
      <c r="X77" s="203">
        <v>36.33</v>
      </c>
      <c r="Y77" s="203">
        <v>0</v>
      </c>
      <c r="Z77" s="203">
        <v>68.53</v>
      </c>
      <c r="AA77" s="203">
        <v>16.739999999999998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4.1100000000000003</v>
      </c>
      <c r="AJ77" s="203">
        <v>0</v>
      </c>
      <c r="AK77" s="203">
        <v>46.8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49.84</v>
      </c>
      <c r="L78" s="203">
        <v>62.48</v>
      </c>
      <c r="M78" s="203">
        <v>0</v>
      </c>
      <c r="N78" s="203">
        <v>29.09</v>
      </c>
      <c r="O78" s="203">
        <v>48.85</v>
      </c>
      <c r="P78" s="203">
        <v>60.35</v>
      </c>
      <c r="Q78" s="203">
        <v>5.33</v>
      </c>
      <c r="R78" s="203">
        <v>10.37</v>
      </c>
      <c r="S78" s="203">
        <v>6.46</v>
      </c>
      <c r="T78" s="203">
        <v>0</v>
      </c>
      <c r="U78" s="203">
        <v>236.28</v>
      </c>
      <c r="V78" s="203">
        <v>5.1100000000000003</v>
      </c>
      <c r="W78" s="203">
        <v>5.71</v>
      </c>
      <c r="X78" s="203">
        <v>36.33</v>
      </c>
      <c r="Y78" s="203">
        <v>0</v>
      </c>
      <c r="Z78" s="203">
        <v>68.53</v>
      </c>
      <c r="AA78" s="203">
        <v>16.739999999999998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4.1100000000000003</v>
      </c>
      <c r="AJ78" s="203">
        <v>0</v>
      </c>
      <c r="AK78" s="203">
        <v>46.8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49.84</v>
      </c>
      <c r="L79" s="203">
        <v>62.48</v>
      </c>
      <c r="M79" s="203">
        <v>0</v>
      </c>
      <c r="N79" s="203">
        <v>29.09</v>
      </c>
      <c r="O79" s="203">
        <v>48.85</v>
      </c>
      <c r="P79" s="203">
        <v>60.35</v>
      </c>
      <c r="Q79" s="203">
        <v>5.33</v>
      </c>
      <c r="R79" s="203">
        <v>10.37</v>
      </c>
      <c r="S79" s="203">
        <v>6.46</v>
      </c>
      <c r="T79" s="203">
        <v>0</v>
      </c>
      <c r="U79" s="203">
        <v>236.28</v>
      </c>
      <c r="V79" s="203">
        <v>5.1100000000000003</v>
      </c>
      <c r="W79" s="203">
        <v>5.71</v>
      </c>
      <c r="X79" s="203">
        <v>36.33</v>
      </c>
      <c r="Y79" s="203">
        <v>0</v>
      </c>
      <c r="Z79" s="203">
        <v>68.53</v>
      </c>
      <c r="AA79" s="203">
        <v>16.739999999999998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3.83</v>
      </c>
      <c r="AJ79" s="203">
        <v>0</v>
      </c>
      <c r="AK79" s="203">
        <v>46.8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49.84</v>
      </c>
      <c r="L80" s="203">
        <v>62.48</v>
      </c>
      <c r="M80" s="203">
        <v>0</v>
      </c>
      <c r="N80" s="203">
        <v>29.09</v>
      </c>
      <c r="O80" s="203">
        <v>48.85</v>
      </c>
      <c r="P80" s="203">
        <v>60.35</v>
      </c>
      <c r="Q80" s="203">
        <v>5.33</v>
      </c>
      <c r="R80" s="203">
        <v>10.37</v>
      </c>
      <c r="S80" s="203">
        <v>6.46</v>
      </c>
      <c r="T80" s="203">
        <v>0</v>
      </c>
      <c r="U80" s="203">
        <v>236.28</v>
      </c>
      <c r="V80" s="203">
        <v>5.1100000000000003</v>
      </c>
      <c r="W80" s="203">
        <v>5.71</v>
      </c>
      <c r="X80" s="203">
        <v>36.33</v>
      </c>
      <c r="Y80" s="203">
        <v>0</v>
      </c>
      <c r="Z80" s="203">
        <v>68.53</v>
      </c>
      <c r="AA80" s="203">
        <v>16.739999999999998</v>
      </c>
      <c r="AB80" s="203">
        <v>0</v>
      </c>
      <c r="AC80" s="203">
        <v>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4.1100000000000003</v>
      </c>
      <c r="AJ80" s="203">
        <v>0</v>
      </c>
      <c r="AK80" s="203">
        <v>46.8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49.84</v>
      </c>
      <c r="L81" s="203">
        <v>62.48</v>
      </c>
      <c r="M81" s="203">
        <v>0</v>
      </c>
      <c r="N81" s="203">
        <v>29.09</v>
      </c>
      <c r="O81" s="203">
        <v>48.85</v>
      </c>
      <c r="P81" s="203">
        <v>60.35</v>
      </c>
      <c r="Q81" s="203">
        <v>5.33</v>
      </c>
      <c r="R81" s="203">
        <v>10.37</v>
      </c>
      <c r="S81" s="203">
        <v>6.46</v>
      </c>
      <c r="T81" s="203">
        <v>0</v>
      </c>
      <c r="U81" s="203">
        <v>236.28</v>
      </c>
      <c r="V81" s="203">
        <v>5.1100000000000003</v>
      </c>
      <c r="W81" s="203">
        <v>5.71</v>
      </c>
      <c r="X81" s="203">
        <v>36.33</v>
      </c>
      <c r="Y81" s="203">
        <v>0</v>
      </c>
      <c r="Z81" s="203">
        <v>68.53</v>
      </c>
      <c r="AA81" s="203">
        <v>16.739999999999998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4.1100000000000003</v>
      </c>
      <c r="AJ81" s="203">
        <v>0</v>
      </c>
      <c r="AK81" s="203">
        <v>46.8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49.84</v>
      </c>
      <c r="L82" s="203">
        <v>62.48</v>
      </c>
      <c r="M82" s="203">
        <v>0</v>
      </c>
      <c r="N82" s="203">
        <v>29.09</v>
      </c>
      <c r="O82" s="203">
        <v>48.85</v>
      </c>
      <c r="P82" s="203">
        <v>60.35</v>
      </c>
      <c r="Q82" s="203">
        <v>5.33</v>
      </c>
      <c r="R82" s="203">
        <v>10.37</v>
      </c>
      <c r="S82" s="203">
        <v>6.46</v>
      </c>
      <c r="T82" s="203">
        <v>0</v>
      </c>
      <c r="U82" s="203">
        <v>236.28</v>
      </c>
      <c r="V82" s="203">
        <v>5.1100000000000003</v>
      </c>
      <c r="W82" s="203">
        <v>5.71</v>
      </c>
      <c r="X82" s="203">
        <v>36.33</v>
      </c>
      <c r="Y82" s="203">
        <v>0</v>
      </c>
      <c r="Z82" s="203">
        <v>68.53</v>
      </c>
      <c r="AA82" s="203">
        <v>16.739999999999998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4.1100000000000003</v>
      </c>
      <c r="AJ82" s="203">
        <v>0</v>
      </c>
      <c r="AK82" s="203">
        <v>46.8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49.84</v>
      </c>
      <c r="L83" s="203">
        <v>62.48</v>
      </c>
      <c r="M83" s="203">
        <v>0</v>
      </c>
      <c r="N83" s="203">
        <v>29.09</v>
      </c>
      <c r="O83" s="203">
        <v>48.85</v>
      </c>
      <c r="P83" s="203">
        <v>59.83</v>
      </c>
      <c r="Q83" s="203">
        <v>5.33</v>
      </c>
      <c r="R83" s="203">
        <v>10.37</v>
      </c>
      <c r="S83" s="203">
        <v>6.46</v>
      </c>
      <c r="T83" s="203">
        <v>0</v>
      </c>
      <c r="U83" s="203">
        <v>236.28</v>
      </c>
      <c r="V83" s="203">
        <v>5.1100000000000003</v>
      </c>
      <c r="W83" s="203">
        <v>5.71</v>
      </c>
      <c r="X83" s="203">
        <v>36.33</v>
      </c>
      <c r="Y83" s="203">
        <v>0</v>
      </c>
      <c r="Z83" s="203">
        <v>68.53</v>
      </c>
      <c r="AA83" s="203">
        <v>16.739999999999998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4.1100000000000003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49.84</v>
      </c>
      <c r="L84" s="203">
        <v>62.48</v>
      </c>
      <c r="M84" s="203">
        <v>0</v>
      </c>
      <c r="N84" s="203">
        <v>29.09</v>
      </c>
      <c r="O84" s="203">
        <v>48.85</v>
      </c>
      <c r="P84" s="203">
        <v>59.83</v>
      </c>
      <c r="Q84" s="203">
        <v>5.33</v>
      </c>
      <c r="R84" s="203">
        <v>10.37</v>
      </c>
      <c r="S84" s="203">
        <v>6.46</v>
      </c>
      <c r="T84" s="203">
        <v>0</v>
      </c>
      <c r="U84" s="203">
        <v>236.28</v>
      </c>
      <c r="V84" s="203">
        <v>5.1100000000000003</v>
      </c>
      <c r="W84" s="203">
        <v>5.71</v>
      </c>
      <c r="X84" s="203">
        <v>36.33</v>
      </c>
      <c r="Y84" s="203">
        <v>0</v>
      </c>
      <c r="Z84" s="203">
        <v>68.53</v>
      </c>
      <c r="AA84" s="203">
        <v>16.739999999999998</v>
      </c>
      <c r="AB84" s="203">
        <v>0</v>
      </c>
      <c r="AC84" s="203">
        <v>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4.1100000000000003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49.84</v>
      </c>
      <c r="L85" s="203">
        <v>62.48</v>
      </c>
      <c r="M85" s="203">
        <v>0</v>
      </c>
      <c r="N85" s="203">
        <v>29.09</v>
      </c>
      <c r="O85" s="203">
        <v>48.85</v>
      </c>
      <c r="P85" s="203">
        <v>59.83</v>
      </c>
      <c r="Q85" s="203">
        <v>5.33</v>
      </c>
      <c r="R85" s="203">
        <v>10.37</v>
      </c>
      <c r="S85" s="203">
        <v>6.46</v>
      </c>
      <c r="T85" s="203">
        <v>0</v>
      </c>
      <c r="U85" s="203">
        <v>236.28</v>
      </c>
      <c r="V85" s="203">
        <v>5.1100000000000003</v>
      </c>
      <c r="W85" s="203">
        <v>5.71</v>
      </c>
      <c r="X85" s="203">
        <v>36.33</v>
      </c>
      <c r="Y85" s="203">
        <v>0</v>
      </c>
      <c r="Z85" s="203">
        <v>68.53</v>
      </c>
      <c r="AA85" s="203">
        <v>16.739999999999998</v>
      </c>
      <c r="AB85" s="203">
        <v>0</v>
      </c>
      <c r="AC85" s="203">
        <v>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2.56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49.84</v>
      </c>
      <c r="L86" s="203">
        <v>62.48</v>
      </c>
      <c r="M86" s="203">
        <v>0</v>
      </c>
      <c r="N86" s="203">
        <v>29.09</v>
      </c>
      <c r="O86" s="203">
        <v>48.85</v>
      </c>
      <c r="P86" s="203">
        <v>59.83</v>
      </c>
      <c r="Q86" s="203">
        <v>5.33</v>
      </c>
      <c r="R86" s="203">
        <v>10.37</v>
      </c>
      <c r="S86" s="203">
        <v>6.46</v>
      </c>
      <c r="T86" s="203">
        <v>0</v>
      </c>
      <c r="U86" s="203">
        <v>236.28</v>
      </c>
      <c r="V86" s="203">
        <v>5.1100000000000003</v>
      </c>
      <c r="W86" s="203">
        <v>5.71</v>
      </c>
      <c r="X86" s="203">
        <v>36.33</v>
      </c>
      <c r="Y86" s="203">
        <v>0</v>
      </c>
      <c r="Z86" s="203">
        <v>68.53</v>
      </c>
      <c r="AA86" s="203">
        <v>16.739999999999998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4.1100000000000003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49.84</v>
      </c>
      <c r="L87" s="203">
        <v>62.48</v>
      </c>
      <c r="M87" s="203">
        <v>0</v>
      </c>
      <c r="N87" s="203">
        <v>29.09</v>
      </c>
      <c r="O87" s="203">
        <v>48.85</v>
      </c>
      <c r="P87" s="203">
        <v>59.83</v>
      </c>
      <c r="Q87" s="203">
        <v>5.33</v>
      </c>
      <c r="R87" s="203">
        <v>10.37</v>
      </c>
      <c r="S87" s="203">
        <v>6.46</v>
      </c>
      <c r="T87" s="203">
        <v>0</v>
      </c>
      <c r="U87" s="203">
        <v>236.28</v>
      </c>
      <c r="V87" s="203">
        <v>5.1100000000000003</v>
      </c>
      <c r="W87" s="203">
        <v>5.71</v>
      </c>
      <c r="X87" s="203">
        <v>36.33</v>
      </c>
      <c r="Y87" s="203">
        <v>0</v>
      </c>
      <c r="Z87" s="203">
        <v>68.53</v>
      </c>
      <c r="AA87" s="203">
        <v>16.739999999999998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4.1100000000000003</v>
      </c>
      <c r="AJ87" s="203">
        <v>0</v>
      </c>
      <c r="AK87" s="203">
        <v>47.58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49.84</v>
      </c>
      <c r="L88" s="203">
        <v>62.48</v>
      </c>
      <c r="M88" s="203">
        <v>0</v>
      </c>
      <c r="N88" s="203">
        <v>29.09</v>
      </c>
      <c r="O88" s="203">
        <v>48.85</v>
      </c>
      <c r="P88" s="203">
        <v>59.83</v>
      </c>
      <c r="Q88" s="203">
        <v>5.33</v>
      </c>
      <c r="R88" s="203">
        <v>10.37</v>
      </c>
      <c r="S88" s="203">
        <v>6.46</v>
      </c>
      <c r="T88" s="203">
        <v>0</v>
      </c>
      <c r="U88" s="203">
        <v>236.28</v>
      </c>
      <c r="V88" s="203">
        <v>5.1100000000000003</v>
      </c>
      <c r="W88" s="203">
        <v>5.71</v>
      </c>
      <c r="X88" s="203">
        <v>36.33</v>
      </c>
      <c r="Y88" s="203">
        <v>0</v>
      </c>
      <c r="Z88" s="203">
        <v>68.53</v>
      </c>
      <c r="AA88" s="203">
        <v>16.739999999999998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4.1100000000000003</v>
      </c>
      <c r="AJ88" s="203">
        <v>0</v>
      </c>
      <c r="AK88" s="203">
        <v>47.58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49.84</v>
      </c>
      <c r="L89" s="203">
        <v>62.48</v>
      </c>
      <c r="M89" s="203">
        <v>0</v>
      </c>
      <c r="N89" s="203">
        <v>29.09</v>
      </c>
      <c r="O89" s="203">
        <v>48.85</v>
      </c>
      <c r="P89" s="203">
        <v>59.83</v>
      </c>
      <c r="Q89" s="203">
        <v>5.33</v>
      </c>
      <c r="R89" s="203">
        <v>10.37</v>
      </c>
      <c r="S89" s="203">
        <v>6.46</v>
      </c>
      <c r="T89" s="203">
        <v>0</v>
      </c>
      <c r="U89" s="203">
        <v>236.28</v>
      </c>
      <c r="V89" s="203">
        <v>5.1100000000000003</v>
      </c>
      <c r="W89" s="203">
        <v>5.71</v>
      </c>
      <c r="X89" s="203">
        <v>36.33</v>
      </c>
      <c r="Y89" s="203">
        <v>0</v>
      </c>
      <c r="Z89" s="203">
        <v>68.53</v>
      </c>
      <c r="AA89" s="203">
        <v>16.739999999999998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11.98</v>
      </c>
      <c r="AJ89" s="203">
        <v>0</v>
      </c>
      <c r="AK89" s="203">
        <v>47.58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49.84</v>
      </c>
      <c r="L90" s="203">
        <v>62.48</v>
      </c>
      <c r="M90" s="203">
        <v>0</v>
      </c>
      <c r="N90" s="203">
        <v>29.09</v>
      </c>
      <c r="O90" s="203">
        <v>48.85</v>
      </c>
      <c r="P90" s="203">
        <v>59.83</v>
      </c>
      <c r="Q90" s="203">
        <v>5.33</v>
      </c>
      <c r="R90" s="203">
        <v>10.37</v>
      </c>
      <c r="S90" s="203">
        <v>6.46</v>
      </c>
      <c r="T90" s="203">
        <v>0</v>
      </c>
      <c r="U90" s="203">
        <v>236.28</v>
      </c>
      <c r="V90" s="203">
        <v>5.1100000000000003</v>
      </c>
      <c r="W90" s="203">
        <v>5.71</v>
      </c>
      <c r="X90" s="203">
        <v>36.33</v>
      </c>
      <c r="Y90" s="203">
        <v>0</v>
      </c>
      <c r="Z90" s="203">
        <v>68.53</v>
      </c>
      <c r="AA90" s="203">
        <v>16.739999999999998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11.98</v>
      </c>
      <c r="AJ90" s="203">
        <v>0</v>
      </c>
      <c r="AK90" s="203">
        <v>47.58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49.84</v>
      </c>
      <c r="L91" s="203">
        <v>62.48</v>
      </c>
      <c r="M91" s="203">
        <v>0</v>
      </c>
      <c r="N91" s="203">
        <v>29.09</v>
      </c>
      <c r="O91" s="203">
        <v>48.85</v>
      </c>
      <c r="P91" s="203">
        <v>59.83</v>
      </c>
      <c r="Q91" s="203">
        <v>5.33</v>
      </c>
      <c r="R91" s="203">
        <v>10.37</v>
      </c>
      <c r="S91" s="203">
        <v>6.46</v>
      </c>
      <c r="T91" s="203">
        <v>0</v>
      </c>
      <c r="U91" s="203">
        <v>236.28</v>
      </c>
      <c r="V91" s="203">
        <v>5.1100000000000003</v>
      </c>
      <c r="W91" s="203">
        <v>5.71</v>
      </c>
      <c r="X91" s="203">
        <v>36.33</v>
      </c>
      <c r="Y91" s="203">
        <v>0</v>
      </c>
      <c r="Z91" s="203">
        <v>68.53</v>
      </c>
      <c r="AA91" s="203">
        <v>16.739999999999998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8.85</v>
      </c>
      <c r="AJ91" s="203">
        <v>0</v>
      </c>
      <c r="AK91" s="203">
        <v>47.58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49.84</v>
      </c>
      <c r="L92" s="203">
        <v>62.48</v>
      </c>
      <c r="M92" s="203">
        <v>0</v>
      </c>
      <c r="N92" s="203">
        <v>29.09</v>
      </c>
      <c r="O92" s="203">
        <v>48.85</v>
      </c>
      <c r="P92" s="203">
        <v>59.83</v>
      </c>
      <c r="Q92" s="203">
        <v>5.33</v>
      </c>
      <c r="R92" s="203">
        <v>10.37</v>
      </c>
      <c r="S92" s="203">
        <v>6.46</v>
      </c>
      <c r="T92" s="203">
        <v>0</v>
      </c>
      <c r="U92" s="203">
        <v>236.28</v>
      </c>
      <c r="V92" s="203">
        <v>5.1100000000000003</v>
      </c>
      <c r="W92" s="203">
        <v>5.71</v>
      </c>
      <c r="X92" s="203">
        <v>36.33</v>
      </c>
      <c r="Y92" s="203">
        <v>0</v>
      </c>
      <c r="Z92" s="203">
        <v>68.53</v>
      </c>
      <c r="AA92" s="203">
        <v>16.739999999999998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4.1100000000000003</v>
      </c>
      <c r="AJ92" s="203">
        <v>0</v>
      </c>
      <c r="AK92" s="203">
        <v>47.58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49.84</v>
      </c>
      <c r="L93" s="203">
        <v>62.48</v>
      </c>
      <c r="M93" s="203">
        <v>0</v>
      </c>
      <c r="N93" s="203">
        <v>29.09</v>
      </c>
      <c r="O93" s="203">
        <v>48.85</v>
      </c>
      <c r="P93" s="203">
        <v>59.83</v>
      </c>
      <c r="Q93" s="203">
        <v>5.33</v>
      </c>
      <c r="R93" s="203">
        <v>10.37</v>
      </c>
      <c r="S93" s="203">
        <v>6.46</v>
      </c>
      <c r="T93" s="203">
        <v>0</v>
      </c>
      <c r="U93" s="203">
        <v>236.28</v>
      </c>
      <c r="V93" s="203">
        <v>5.1100000000000003</v>
      </c>
      <c r="W93" s="203">
        <v>5.71</v>
      </c>
      <c r="X93" s="203">
        <v>36.33</v>
      </c>
      <c r="Y93" s="203">
        <v>0</v>
      </c>
      <c r="Z93" s="203">
        <v>68.53</v>
      </c>
      <c r="AA93" s="203">
        <v>16.739999999999998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4.1100000000000003</v>
      </c>
      <c r="AJ93" s="203">
        <v>0</v>
      </c>
      <c r="AK93" s="203">
        <v>47.58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49.84</v>
      </c>
      <c r="L94" s="203">
        <v>62.48</v>
      </c>
      <c r="M94" s="203">
        <v>0</v>
      </c>
      <c r="N94" s="203">
        <v>29.09</v>
      </c>
      <c r="O94" s="203">
        <v>48.85</v>
      </c>
      <c r="P94" s="203">
        <v>59.83</v>
      </c>
      <c r="Q94" s="203">
        <v>5.33</v>
      </c>
      <c r="R94" s="203">
        <v>10.37</v>
      </c>
      <c r="S94" s="203">
        <v>6.46</v>
      </c>
      <c r="T94" s="203">
        <v>0</v>
      </c>
      <c r="U94" s="203">
        <v>236.28</v>
      </c>
      <c r="V94" s="203">
        <v>5.1100000000000003</v>
      </c>
      <c r="W94" s="203">
        <v>5.71</v>
      </c>
      <c r="X94" s="203">
        <v>36.33</v>
      </c>
      <c r="Y94" s="203">
        <v>0</v>
      </c>
      <c r="Z94" s="203">
        <v>68.53</v>
      </c>
      <c r="AA94" s="203">
        <v>16.739999999999998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4.1100000000000003</v>
      </c>
      <c r="AJ94" s="203">
        <v>0</v>
      </c>
      <c r="AK94" s="203">
        <v>47.58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49.84</v>
      </c>
      <c r="L95" s="203">
        <v>62.48</v>
      </c>
      <c r="M95" s="203">
        <v>0</v>
      </c>
      <c r="N95" s="203">
        <v>29.09</v>
      </c>
      <c r="O95" s="203">
        <v>48.85</v>
      </c>
      <c r="P95" s="203">
        <v>59.83</v>
      </c>
      <c r="Q95" s="203">
        <v>5.33</v>
      </c>
      <c r="R95" s="203">
        <v>10.37</v>
      </c>
      <c r="S95" s="203">
        <v>6.46</v>
      </c>
      <c r="T95" s="203">
        <v>0</v>
      </c>
      <c r="U95" s="203">
        <v>236.28</v>
      </c>
      <c r="V95" s="203">
        <v>5.1100000000000003</v>
      </c>
      <c r="W95" s="203">
        <v>5.71</v>
      </c>
      <c r="X95" s="203">
        <v>36.33</v>
      </c>
      <c r="Y95" s="203">
        <v>0</v>
      </c>
      <c r="Z95" s="203">
        <v>68.53</v>
      </c>
      <c r="AA95" s="203">
        <v>16.739999999999998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4.1100000000000003</v>
      </c>
      <c r="AJ95" s="203">
        <v>0</v>
      </c>
      <c r="AK95" s="203">
        <v>47.58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49.84</v>
      </c>
      <c r="L96" s="203">
        <v>62.48</v>
      </c>
      <c r="M96" s="203">
        <v>0</v>
      </c>
      <c r="N96" s="203">
        <v>29.09</v>
      </c>
      <c r="O96" s="203">
        <v>48.85</v>
      </c>
      <c r="P96" s="203">
        <v>59.83</v>
      </c>
      <c r="Q96" s="203">
        <v>5.33</v>
      </c>
      <c r="R96" s="203">
        <v>10.37</v>
      </c>
      <c r="S96" s="203">
        <v>6.46</v>
      </c>
      <c r="T96" s="203">
        <v>0</v>
      </c>
      <c r="U96" s="203">
        <v>236.28</v>
      </c>
      <c r="V96" s="203">
        <v>5.1100000000000003</v>
      </c>
      <c r="W96" s="203">
        <v>5.71</v>
      </c>
      <c r="X96" s="203">
        <v>36.33</v>
      </c>
      <c r="Y96" s="203">
        <v>0</v>
      </c>
      <c r="Z96" s="203">
        <v>68.53</v>
      </c>
      <c r="AA96" s="203">
        <v>16.739999999999998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4.1100000000000003</v>
      </c>
      <c r="AJ96" s="203">
        <v>0</v>
      </c>
      <c r="AK96" s="203">
        <v>47.58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49.84</v>
      </c>
      <c r="L97" s="203">
        <v>62.48</v>
      </c>
      <c r="M97" s="203">
        <v>0</v>
      </c>
      <c r="N97" s="203">
        <v>29.09</v>
      </c>
      <c r="O97" s="203">
        <v>48.85</v>
      </c>
      <c r="P97" s="203">
        <v>59.83</v>
      </c>
      <c r="Q97" s="203">
        <v>5.33</v>
      </c>
      <c r="R97" s="203">
        <v>10.37</v>
      </c>
      <c r="S97" s="203">
        <v>6.46</v>
      </c>
      <c r="T97" s="203">
        <v>0</v>
      </c>
      <c r="U97" s="203">
        <v>236.28</v>
      </c>
      <c r="V97" s="203">
        <v>5.1100000000000003</v>
      </c>
      <c r="W97" s="203">
        <v>5.71</v>
      </c>
      <c r="X97" s="203">
        <v>36.33</v>
      </c>
      <c r="Y97" s="203">
        <v>0</v>
      </c>
      <c r="Z97" s="203">
        <v>68.53</v>
      </c>
      <c r="AA97" s="203">
        <v>16.739999999999998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8.85</v>
      </c>
      <c r="AJ97" s="203">
        <v>0</v>
      </c>
      <c r="AK97" s="203">
        <v>47.58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49.84</v>
      </c>
      <c r="L98" s="203">
        <v>62.48</v>
      </c>
      <c r="M98" s="203">
        <v>0</v>
      </c>
      <c r="N98" s="203">
        <v>29.09</v>
      </c>
      <c r="O98" s="203">
        <v>48.85</v>
      </c>
      <c r="P98" s="203">
        <v>59.83</v>
      </c>
      <c r="Q98" s="203">
        <v>5.33</v>
      </c>
      <c r="R98" s="203">
        <v>10.37</v>
      </c>
      <c r="S98" s="203">
        <v>6.46</v>
      </c>
      <c r="T98" s="203">
        <v>0</v>
      </c>
      <c r="U98" s="203">
        <v>236.28</v>
      </c>
      <c r="V98" s="203">
        <v>5.1100000000000003</v>
      </c>
      <c r="W98" s="203">
        <v>5.71</v>
      </c>
      <c r="X98" s="203">
        <v>36.33</v>
      </c>
      <c r="Y98" s="203">
        <v>0</v>
      </c>
      <c r="Z98" s="203">
        <v>68.53</v>
      </c>
      <c r="AA98" s="203">
        <v>16.739999999999998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11.98</v>
      </c>
      <c r="AJ98" s="203">
        <v>0</v>
      </c>
      <c r="AK98" s="203">
        <v>47.58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0.95935500000000118</v>
      </c>
      <c r="L99">
        <f t="shared" si="0"/>
        <v>1.0646500000000003</v>
      </c>
      <c r="M99">
        <f t="shared" si="0"/>
        <v>0</v>
      </c>
      <c r="N99">
        <f t="shared" si="0"/>
        <v>0.69816000000000034</v>
      </c>
      <c r="O99">
        <f t="shared" si="0"/>
        <v>1.1723999999999999</v>
      </c>
      <c r="P99">
        <f t="shared" si="0"/>
        <v>1.4220549999999998</v>
      </c>
      <c r="Q99">
        <f t="shared" si="0"/>
        <v>9.8177499999999904E-2</v>
      </c>
      <c r="R99">
        <f t="shared" si="0"/>
        <v>0.18806750000000014</v>
      </c>
      <c r="S99">
        <f t="shared" si="0"/>
        <v>0.11747249999999983</v>
      </c>
      <c r="T99">
        <f t="shared" si="0"/>
        <v>0</v>
      </c>
      <c r="U99">
        <f t="shared" si="0"/>
        <v>5.6698799999999974</v>
      </c>
      <c r="V99">
        <f t="shared" si="0"/>
        <v>9.4535000000000161E-2</v>
      </c>
      <c r="W99">
        <f t="shared" si="0"/>
        <v>0.13003999999999979</v>
      </c>
      <c r="X99">
        <f t="shared" si="0"/>
        <v>0.8263574999999993</v>
      </c>
      <c r="Y99">
        <f t="shared" si="0"/>
        <v>0</v>
      </c>
      <c r="Z99">
        <f t="shared" si="0"/>
        <v>1.3634749999999984</v>
      </c>
      <c r="AA99">
        <f t="shared" si="0"/>
        <v>0.40368000000000037</v>
      </c>
      <c r="AB99">
        <f t="shared" si="0"/>
        <v>0</v>
      </c>
      <c r="AC99">
        <f t="shared" si="0"/>
        <v>0.19249249999999996</v>
      </c>
      <c r="AD99">
        <f t="shared" si="0"/>
        <v>1.42775E-2</v>
      </c>
      <c r="AE99">
        <f t="shared" si="0"/>
        <v>0</v>
      </c>
      <c r="AF99">
        <f t="shared" si="0"/>
        <v>0</v>
      </c>
      <c r="AG99">
        <f t="shared" si="0"/>
        <v>0.33257999999999965</v>
      </c>
      <c r="AH99">
        <f t="shared" si="0"/>
        <v>1.51875E-2</v>
      </c>
      <c r="AI99">
        <f t="shared" si="0"/>
        <v>8.7232500000000116E-2</v>
      </c>
      <c r="AJ99">
        <f t="shared" si="0"/>
        <v>0</v>
      </c>
      <c r="AK99">
        <f t="shared" si="0"/>
        <v>1.1480400000000004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0.29361499999999974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446.91</v>
      </c>
      <c r="M3" s="203">
        <v>13.68</v>
      </c>
      <c r="N3" s="203">
        <v>35.14</v>
      </c>
      <c r="O3" s="203">
        <v>0</v>
      </c>
      <c r="P3" s="203">
        <v>33.24</v>
      </c>
      <c r="Q3" s="203">
        <v>6.49</v>
      </c>
      <c r="R3" s="203">
        <v>12.61</v>
      </c>
      <c r="S3" s="203">
        <v>7.85</v>
      </c>
      <c r="T3" s="203">
        <v>0</v>
      </c>
      <c r="U3" s="203">
        <v>51.53</v>
      </c>
      <c r="V3" s="203">
        <v>5.82</v>
      </c>
      <c r="W3" s="203">
        <v>6.9</v>
      </c>
      <c r="X3" s="203">
        <v>43.88</v>
      </c>
      <c r="Y3" s="203">
        <v>0</v>
      </c>
      <c r="Z3" s="203">
        <v>66.8</v>
      </c>
      <c r="AA3" s="203">
        <v>24.75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67.84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446.91</v>
      </c>
      <c r="M4" s="203">
        <v>13.68</v>
      </c>
      <c r="N4" s="203">
        <v>35.14</v>
      </c>
      <c r="O4" s="203">
        <v>0</v>
      </c>
      <c r="P4" s="203">
        <v>33.24</v>
      </c>
      <c r="Q4" s="203">
        <v>6.49</v>
      </c>
      <c r="R4" s="203">
        <v>12.61</v>
      </c>
      <c r="S4" s="203">
        <v>7.85</v>
      </c>
      <c r="T4" s="203">
        <v>0</v>
      </c>
      <c r="U4" s="203">
        <v>51.53</v>
      </c>
      <c r="V4" s="203">
        <v>5.82</v>
      </c>
      <c r="W4" s="203">
        <v>6.9</v>
      </c>
      <c r="X4" s="203">
        <v>43.88</v>
      </c>
      <c r="Y4" s="203">
        <v>0</v>
      </c>
      <c r="Z4" s="203">
        <v>66.8</v>
      </c>
      <c r="AA4" s="203">
        <v>24.75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67.84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446.91</v>
      </c>
      <c r="M5" s="203">
        <v>13.68</v>
      </c>
      <c r="N5" s="203">
        <v>35.14</v>
      </c>
      <c r="O5" s="203">
        <v>0</v>
      </c>
      <c r="P5" s="203">
        <v>33.24</v>
      </c>
      <c r="Q5" s="203">
        <v>6.49</v>
      </c>
      <c r="R5" s="203">
        <v>12.61</v>
      </c>
      <c r="S5" s="203">
        <v>7.85</v>
      </c>
      <c r="T5" s="203">
        <v>0</v>
      </c>
      <c r="U5" s="203">
        <v>51.9</v>
      </c>
      <c r="V5" s="203">
        <v>5.82</v>
      </c>
      <c r="W5" s="203">
        <v>6.9</v>
      </c>
      <c r="X5" s="203">
        <v>43.88</v>
      </c>
      <c r="Y5" s="203">
        <v>0</v>
      </c>
      <c r="Z5" s="203">
        <v>66.8</v>
      </c>
      <c r="AA5" s="203">
        <v>24.75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67.84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446.91</v>
      </c>
      <c r="M6" s="203">
        <v>13.68</v>
      </c>
      <c r="N6" s="203">
        <v>35.14</v>
      </c>
      <c r="O6" s="203">
        <v>0</v>
      </c>
      <c r="P6" s="203">
        <v>33.24</v>
      </c>
      <c r="Q6" s="203">
        <v>6.49</v>
      </c>
      <c r="R6" s="203">
        <v>12.61</v>
      </c>
      <c r="S6" s="203">
        <v>7.85</v>
      </c>
      <c r="T6" s="203">
        <v>0</v>
      </c>
      <c r="U6" s="203">
        <v>51.9</v>
      </c>
      <c r="V6" s="203">
        <v>5.82</v>
      </c>
      <c r="W6" s="203">
        <v>6.9</v>
      </c>
      <c r="X6" s="203">
        <v>43.88</v>
      </c>
      <c r="Y6" s="203">
        <v>0</v>
      </c>
      <c r="Z6" s="203">
        <v>66.8</v>
      </c>
      <c r="AA6" s="203">
        <v>24.75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67.84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446.91</v>
      </c>
      <c r="M7" s="203">
        <v>13.68</v>
      </c>
      <c r="N7" s="203">
        <v>35.14</v>
      </c>
      <c r="O7" s="203">
        <v>0</v>
      </c>
      <c r="P7" s="203">
        <v>33.24</v>
      </c>
      <c r="Q7" s="203">
        <v>6.49</v>
      </c>
      <c r="R7" s="203">
        <v>12.61</v>
      </c>
      <c r="S7" s="203">
        <v>7.85</v>
      </c>
      <c r="T7" s="203">
        <v>0</v>
      </c>
      <c r="U7" s="203">
        <v>51.9</v>
      </c>
      <c r="V7" s="203">
        <v>5.82</v>
      </c>
      <c r="W7" s="203">
        <v>6.9</v>
      </c>
      <c r="X7" s="203">
        <v>43.88</v>
      </c>
      <c r="Y7" s="203">
        <v>0</v>
      </c>
      <c r="Z7" s="203">
        <v>66.8</v>
      </c>
      <c r="AA7" s="203">
        <v>24.75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67.84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446.91</v>
      </c>
      <c r="M8" s="203">
        <v>13.68</v>
      </c>
      <c r="N8" s="203">
        <v>35.14</v>
      </c>
      <c r="O8" s="203">
        <v>0</v>
      </c>
      <c r="P8" s="203">
        <v>33.24</v>
      </c>
      <c r="Q8" s="203">
        <v>6.49</v>
      </c>
      <c r="R8" s="203">
        <v>12.61</v>
      </c>
      <c r="S8" s="203">
        <v>7.85</v>
      </c>
      <c r="T8" s="203">
        <v>0</v>
      </c>
      <c r="U8" s="203">
        <v>51.9</v>
      </c>
      <c r="V8" s="203">
        <v>5.82</v>
      </c>
      <c r="W8" s="203">
        <v>6.9</v>
      </c>
      <c r="X8" s="203">
        <v>43.88</v>
      </c>
      <c r="Y8" s="203">
        <v>0</v>
      </c>
      <c r="Z8" s="203">
        <v>66.8</v>
      </c>
      <c r="AA8" s="203">
        <v>24.75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67.84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446.91</v>
      </c>
      <c r="M9" s="203">
        <v>13.68</v>
      </c>
      <c r="N9" s="203">
        <v>35.14</v>
      </c>
      <c r="O9" s="203">
        <v>0</v>
      </c>
      <c r="P9" s="203">
        <v>33.69</v>
      </c>
      <c r="Q9" s="203">
        <v>6.49</v>
      </c>
      <c r="R9" s="203">
        <v>12.61</v>
      </c>
      <c r="S9" s="203">
        <v>7.85</v>
      </c>
      <c r="T9" s="203">
        <v>0</v>
      </c>
      <c r="U9" s="203">
        <v>51.9</v>
      </c>
      <c r="V9" s="203">
        <v>5.82</v>
      </c>
      <c r="W9" s="203">
        <v>6.9</v>
      </c>
      <c r="X9" s="203">
        <v>43.88</v>
      </c>
      <c r="Y9" s="203">
        <v>0</v>
      </c>
      <c r="Z9" s="203">
        <v>66.8</v>
      </c>
      <c r="AA9" s="203">
        <v>24.75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67.84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446.91</v>
      </c>
      <c r="M10" s="203">
        <v>13.68</v>
      </c>
      <c r="N10" s="203">
        <v>35.14</v>
      </c>
      <c r="O10" s="203">
        <v>0</v>
      </c>
      <c r="P10" s="203">
        <v>33.69</v>
      </c>
      <c r="Q10" s="203">
        <v>6.49</v>
      </c>
      <c r="R10" s="203">
        <v>12.61</v>
      </c>
      <c r="S10" s="203">
        <v>7.85</v>
      </c>
      <c r="T10" s="203">
        <v>0</v>
      </c>
      <c r="U10" s="203">
        <v>51.9</v>
      </c>
      <c r="V10" s="203">
        <v>5.82</v>
      </c>
      <c r="W10" s="203">
        <v>6.9</v>
      </c>
      <c r="X10" s="203">
        <v>43.88</v>
      </c>
      <c r="Y10" s="203">
        <v>0</v>
      </c>
      <c r="Z10" s="203">
        <v>66.8</v>
      </c>
      <c r="AA10" s="203">
        <v>24.75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67.84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446.92</v>
      </c>
      <c r="M11" s="203">
        <v>13.68</v>
      </c>
      <c r="N11" s="203">
        <v>35.14</v>
      </c>
      <c r="O11" s="203">
        <v>0</v>
      </c>
      <c r="P11" s="203">
        <v>33.25</v>
      </c>
      <c r="Q11" s="203">
        <v>6.49</v>
      </c>
      <c r="R11" s="203">
        <v>12.61</v>
      </c>
      <c r="S11" s="203">
        <v>7.85</v>
      </c>
      <c r="T11" s="203">
        <v>0</v>
      </c>
      <c r="U11" s="203">
        <v>51.9</v>
      </c>
      <c r="V11" s="203">
        <v>5.82</v>
      </c>
      <c r="W11" s="203">
        <v>6.9</v>
      </c>
      <c r="X11" s="203">
        <v>43.88</v>
      </c>
      <c r="Y11" s="203">
        <v>0</v>
      </c>
      <c r="Z11" s="203">
        <v>66.8</v>
      </c>
      <c r="AA11" s="203">
        <v>24.75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67.84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446.92</v>
      </c>
      <c r="M12" s="203">
        <v>13.68</v>
      </c>
      <c r="N12" s="203">
        <v>35.14</v>
      </c>
      <c r="O12" s="203">
        <v>0</v>
      </c>
      <c r="P12" s="203">
        <v>33.25</v>
      </c>
      <c r="Q12" s="203">
        <v>6.49</v>
      </c>
      <c r="R12" s="203">
        <v>12.61</v>
      </c>
      <c r="S12" s="203">
        <v>7.85</v>
      </c>
      <c r="T12" s="203">
        <v>0</v>
      </c>
      <c r="U12" s="203">
        <v>51.9</v>
      </c>
      <c r="V12" s="203">
        <v>5.82</v>
      </c>
      <c r="W12" s="203">
        <v>6.9</v>
      </c>
      <c r="X12" s="203">
        <v>43.88</v>
      </c>
      <c r="Y12" s="203">
        <v>0</v>
      </c>
      <c r="Z12" s="203">
        <v>66.8</v>
      </c>
      <c r="AA12" s="203">
        <v>24.75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67.84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368.45</v>
      </c>
      <c r="M13" s="203">
        <v>13.68</v>
      </c>
      <c r="N13" s="203">
        <v>35.14</v>
      </c>
      <c r="O13" s="203">
        <v>0</v>
      </c>
      <c r="P13" s="203">
        <v>33.24</v>
      </c>
      <c r="Q13" s="203">
        <v>6.49</v>
      </c>
      <c r="R13" s="203">
        <v>12.61</v>
      </c>
      <c r="S13" s="203">
        <v>7.85</v>
      </c>
      <c r="T13" s="203">
        <v>0</v>
      </c>
      <c r="U13" s="203">
        <v>51.9</v>
      </c>
      <c r="V13" s="203">
        <v>5.82</v>
      </c>
      <c r="W13" s="203">
        <v>6.9</v>
      </c>
      <c r="X13" s="203">
        <v>43.88</v>
      </c>
      <c r="Y13" s="203">
        <v>0</v>
      </c>
      <c r="Z13" s="203">
        <v>66.8</v>
      </c>
      <c r="AA13" s="203">
        <v>24.75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67.84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349.06</v>
      </c>
      <c r="M14" s="203">
        <v>13.68</v>
      </c>
      <c r="N14" s="203">
        <v>35.14</v>
      </c>
      <c r="O14" s="203">
        <v>0</v>
      </c>
      <c r="P14" s="203">
        <v>33.24</v>
      </c>
      <c r="Q14" s="203">
        <v>6.49</v>
      </c>
      <c r="R14" s="203">
        <v>12.61</v>
      </c>
      <c r="S14" s="203">
        <v>7.85</v>
      </c>
      <c r="T14" s="203">
        <v>0</v>
      </c>
      <c r="U14" s="203">
        <v>51.9</v>
      </c>
      <c r="V14" s="203">
        <v>5.82</v>
      </c>
      <c r="W14" s="203">
        <v>6.9</v>
      </c>
      <c r="X14" s="203">
        <v>43.88</v>
      </c>
      <c r="Y14" s="203">
        <v>0</v>
      </c>
      <c r="Z14" s="203">
        <v>66.8</v>
      </c>
      <c r="AA14" s="203">
        <v>24.75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67.84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329.66</v>
      </c>
      <c r="M15" s="203">
        <v>13.68</v>
      </c>
      <c r="N15" s="203">
        <v>35.14</v>
      </c>
      <c r="O15" s="203">
        <v>0</v>
      </c>
      <c r="P15" s="203">
        <v>37.04</v>
      </c>
      <c r="Q15" s="203">
        <v>6.49</v>
      </c>
      <c r="R15" s="203">
        <v>12.62</v>
      </c>
      <c r="S15" s="203">
        <v>7.85</v>
      </c>
      <c r="T15" s="203">
        <v>0</v>
      </c>
      <c r="U15" s="203">
        <v>51.9</v>
      </c>
      <c r="V15" s="203">
        <v>5.82</v>
      </c>
      <c r="W15" s="203">
        <v>6.9</v>
      </c>
      <c r="X15" s="203">
        <v>43.88</v>
      </c>
      <c r="Y15" s="203">
        <v>0</v>
      </c>
      <c r="Z15" s="203">
        <v>66.8</v>
      </c>
      <c r="AA15" s="203">
        <v>24.75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67.84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310.27</v>
      </c>
      <c r="M16" s="203">
        <v>13.68</v>
      </c>
      <c r="N16" s="203">
        <v>35.14</v>
      </c>
      <c r="O16" s="203">
        <v>0</v>
      </c>
      <c r="P16" s="203">
        <v>37.04</v>
      </c>
      <c r="Q16" s="203">
        <v>6.49</v>
      </c>
      <c r="R16" s="203">
        <v>12.62</v>
      </c>
      <c r="S16" s="203">
        <v>7.85</v>
      </c>
      <c r="T16" s="203">
        <v>0</v>
      </c>
      <c r="U16" s="203">
        <v>51.9</v>
      </c>
      <c r="V16" s="203">
        <v>5.82</v>
      </c>
      <c r="W16" s="203">
        <v>6.9</v>
      </c>
      <c r="X16" s="203">
        <v>43.88</v>
      </c>
      <c r="Y16" s="203">
        <v>0</v>
      </c>
      <c r="Z16" s="203">
        <v>66.8</v>
      </c>
      <c r="AA16" s="203">
        <v>24.75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67.84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290.88</v>
      </c>
      <c r="M17" s="203">
        <v>13.68</v>
      </c>
      <c r="N17" s="203">
        <v>35.14</v>
      </c>
      <c r="O17" s="203">
        <v>0</v>
      </c>
      <c r="P17" s="203">
        <v>37.04</v>
      </c>
      <c r="Q17" s="203">
        <v>6.49</v>
      </c>
      <c r="R17" s="203">
        <v>12.62</v>
      </c>
      <c r="S17" s="203">
        <v>7.85</v>
      </c>
      <c r="T17" s="203">
        <v>0</v>
      </c>
      <c r="U17" s="203">
        <v>51.9</v>
      </c>
      <c r="V17" s="203">
        <v>5.82</v>
      </c>
      <c r="W17" s="203">
        <v>6.9</v>
      </c>
      <c r="X17" s="203">
        <v>43.88</v>
      </c>
      <c r="Y17" s="203">
        <v>0</v>
      </c>
      <c r="Z17" s="203">
        <v>66.8</v>
      </c>
      <c r="AA17" s="203">
        <v>24.75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67.84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276.33</v>
      </c>
      <c r="M18" s="203">
        <v>13.68</v>
      </c>
      <c r="N18" s="203">
        <v>35.14</v>
      </c>
      <c r="O18" s="203">
        <v>0</v>
      </c>
      <c r="P18" s="203">
        <v>37.04</v>
      </c>
      <c r="Q18" s="203">
        <v>6.49</v>
      </c>
      <c r="R18" s="203">
        <v>12.62</v>
      </c>
      <c r="S18" s="203">
        <v>7.85</v>
      </c>
      <c r="T18" s="203">
        <v>0</v>
      </c>
      <c r="U18" s="203">
        <v>51.9</v>
      </c>
      <c r="V18" s="203">
        <v>5.82</v>
      </c>
      <c r="W18" s="203">
        <v>6.9</v>
      </c>
      <c r="X18" s="203">
        <v>43.88</v>
      </c>
      <c r="Y18" s="203">
        <v>0</v>
      </c>
      <c r="Z18" s="203">
        <v>66.8</v>
      </c>
      <c r="AA18" s="203">
        <v>24.75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67.84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256.94</v>
      </c>
      <c r="M19" s="203">
        <v>13.68</v>
      </c>
      <c r="N19" s="203">
        <v>35.14</v>
      </c>
      <c r="O19" s="203">
        <v>0</v>
      </c>
      <c r="P19" s="203">
        <v>37.04</v>
      </c>
      <c r="Q19" s="203">
        <v>6.49</v>
      </c>
      <c r="R19" s="203">
        <v>12.62</v>
      </c>
      <c r="S19" s="203">
        <v>7.85</v>
      </c>
      <c r="T19" s="203">
        <v>0</v>
      </c>
      <c r="U19" s="203">
        <v>51.9</v>
      </c>
      <c r="V19" s="203">
        <v>5.82</v>
      </c>
      <c r="W19" s="203">
        <v>6.9</v>
      </c>
      <c r="X19" s="203">
        <v>43.88</v>
      </c>
      <c r="Y19" s="203">
        <v>0</v>
      </c>
      <c r="Z19" s="203">
        <v>66.8</v>
      </c>
      <c r="AA19" s="203">
        <v>24.75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67.84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246.28</v>
      </c>
      <c r="M20" s="203">
        <v>13.68</v>
      </c>
      <c r="N20" s="203">
        <v>35.14</v>
      </c>
      <c r="O20" s="203">
        <v>0</v>
      </c>
      <c r="P20" s="203">
        <v>37.04</v>
      </c>
      <c r="Q20" s="203">
        <v>6.49</v>
      </c>
      <c r="R20" s="203">
        <v>12.62</v>
      </c>
      <c r="S20" s="203">
        <v>7.85</v>
      </c>
      <c r="T20" s="203">
        <v>0</v>
      </c>
      <c r="U20" s="203">
        <v>51.9</v>
      </c>
      <c r="V20" s="203">
        <v>5.82</v>
      </c>
      <c r="W20" s="203">
        <v>6.9</v>
      </c>
      <c r="X20" s="203">
        <v>43.88</v>
      </c>
      <c r="Y20" s="203">
        <v>0</v>
      </c>
      <c r="Z20" s="203">
        <v>66.8</v>
      </c>
      <c r="AA20" s="203">
        <v>24.75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67.84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246.28</v>
      </c>
      <c r="M21" s="203">
        <v>13.68</v>
      </c>
      <c r="N21" s="203">
        <v>35.14</v>
      </c>
      <c r="O21" s="203">
        <v>0</v>
      </c>
      <c r="P21" s="203">
        <v>37.04</v>
      </c>
      <c r="Q21" s="203">
        <v>6.49</v>
      </c>
      <c r="R21" s="203">
        <v>12.62</v>
      </c>
      <c r="S21" s="203">
        <v>7.85</v>
      </c>
      <c r="T21" s="203">
        <v>0</v>
      </c>
      <c r="U21" s="203">
        <v>51.9</v>
      </c>
      <c r="V21" s="203">
        <v>5.82</v>
      </c>
      <c r="W21" s="203">
        <v>6.9</v>
      </c>
      <c r="X21" s="203">
        <v>43.88</v>
      </c>
      <c r="Y21" s="203">
        <v>0</v>
      </c>
      <c r="Z21" s="203">
        <v>66.8</v>
      </c>
      <c r="AA21" s="203">
        <v>24.75</v>
      </c>
      <c r="AB21" s="203">
        <v>0</v>
      </c>
      <c r="AC21" s="203">
        <v>7.64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67.84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246.28</v>
      </c>
      <c r="M22" s="203">
        <v>13.68</v>
      </c>
      <c r="N22" s="203">
        <v>35.14</v>
      </c>
      <c r="O22" s="203">
        <v>0</v>
      </c>
      <c r="P22" s="203">
        <v>37.04</v>
      </c>
      <c r="Q22" s="203">
        <v>6.49</v>
      </c>
      <c r="R22" s="203">
        <v>12.62</v>
      </c>
      <c r="S22" s="203">
        <v>7.85</v>
      </c>
      <c r="T22" s="203">
        <v>0</v>
      </c>
      <c r="U22" s="203">
        <v>51.9</v>
      </c>
      <c r="V22" s="203">
        <v>5.82</v>
      </c>
      <c r="W22" s="203">
        <v>6.9</v>
      </c>
      <c r="X22" s="203">
        <v>43.88</v>
      </c>
      <c r="Y22" s="203">
        <v>0</v>
      </c>
      <c r="Z22" s="203">
        <v>66.8</v>
      </c>
      <c r="AA22" s="203">
        <v>24.75</v>
      </c>
      <c r="AB22" s="203">
        <v>0</v>
      </c>
      <c r="AC22" s="203">
        <v>7.64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67.84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246.28</v>
      </c>
      <c r="M23" s="203">
        <v>13.68</v>
      </c>
      <c r="N23" s="203">
        <v>35.14</v>
      </c>
      <c r="O23" s="203">
        <v>0</v>
      </c>
      <c r="P23" s="203">
        <v>37.04</v>
      </c>
      <c r="Q23" s="203">
        <v>6.49</v>
      </c>
      <c r="R23" s="203">
        <v>12.62</v>
      </c>
      <c r="S23" s="203">
        <v>7.85</v>
      </c>
      <c r="T23" s="203">
        <v>0</v>
      </c>
      <c r="U23" s="203">
        <v>51.9</v>
      </c>
      <c r="V23" s="203">
        <v>5.82</v>
      </c>
      <c r="W23" s="203">
        <v>6.9</v>
      </c>
      <c r="X23" s="203">
        <v>43.88</v>
      </c>
      <c r="Y23" s="203">
        <v>0</v>
      </c>
      <c r="Z23" s="203">
        <v>66.8</v>
      </c>
      <c r="AA23" s="203">
        <v>24.75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67.84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290.88</v>
      </c>
      <c r="M24" s="203">
        <v>13.68</v>
      </c>
      <c r="N24" s="203">
        <v>35.14</v>
      </c>
      <c r="O24" s="203">
        <v>0</v>
      </c>
      <c r="P24" s="203">
        <v>37.04</v>
      </c>
      <c r="Q24" s="203">
        <v>6.49</v>
      </c>
      <c r="R24" s="203">
        <v>12.61</v>
      </c>
      <c r="S24" s="203">
        <v>7.85</v>
      </c>
      <c r="T24" s="203">
        <v>0</v>
      </c>
      <c r="U24" s="203">
        <v>51.9</v>
      </c>
      <c r="V24" s="203">
        <v>5.82</v>
      </c>
      <c r="W24" s="203">
        <v>6.9</v>
      </c>
      <c r="X24" s="203">
        <v>43.88</v>
      </c>
      <c r="Y24" s="203">
        <v>0</v>
      </c>
      <c r="Z24" s="203">
        <v>66.8</v>
      </c>
      <c r="AA24" s="203">
        <v>24.75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67.84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433.31</v>
      </c>
      <c r="M25" s="203">
        <v>13.68</v>
      </c>
      <c r="N25" s="203">
        <v>35.14</v>
      </c>
      <c r="O25" s="203">
        <v>0</v>
      </c>
      <c r="P25" s="203">
        <v>37.04</v>
      </c>
      <c r="Q25" s="203">
        <v>6.49</v>
      </c>
      <c r="R25" s="203">
        <v>12.61</v>
      </c>
      <c r="S25" s="203">
        <v>7.85</v>
      </c>
      <c r="T25" s="203">
        <v>0</v>
      </c>
      <c r="U25" s="203">
        <v>51.9</v>
      </c>
      <c r="V25" s="203">
        <v>5.82</v>
      </c>
      <c r="W25" s="203">
        <v>6.9</v>
      </c>
      <c r="X25" s="203">
        <v>43.88</v>
      </c>
      <c r="Y25" s="203">
        <v>0</v>
      </c>
      <c r="Z25" s="203">
        <v>66.8</v>
      </c>
      <c r="AA25" s="203">
        <v>24.75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67.84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446.91</v>
      </c>
      <c r="M26" s="203">
        <v>13.68</v>
      </c>
      <c r="N26" s="203">
        <v>35.14</v>
      </c>
      <c r="O26" s="203">
        <v>0</v>
      </c>
      <c r="P26" s="203">
        <v>37.04</v>
      </c>
      <c r="Q26" s="203">
        <v>6.49</v>
      </c>
      <c r="R26" s="203">
        <v>12.61</v>
      </c>
      <c r="S26" s="203">
        <v>7.85</v>
      </c>
      <c r="T26" s="203">
        <v>0</v>
      </c>
      <c r="U26" s="203">
        <v>51.9</v>
      </c>
      <c r="V26" s="203">
        <v>5.82</v>
      </c>
      <c r="W26" s="203">
        <v>6.9</v>
      </c>
      <c r="X26" s="203">
        <v>43.88</v>
      </c>
      <c r="Y26" s="203">
        <v>0</v>
      </c>
      <c r="Z26" s="203">
        <v>66.8</v>
      </c>
      <c r="AA26" s="203">
        <v>24.75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67.84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446.91</v>
      </c>
      <c r="M27" s="203">
        <v>13.68</v>
      </c>
      <c r="N27" s="203">
        <v>35.14</v>
      </c>
      <c r="O27" s="203">
        <v>0</v>
      </c>
      <c r="P27" s="203">
        <v>37.04</v>
      </c>
      <c r="Q27" s="203">
        <v>6.49</v>
      </c>
      <c r="R27" s="203">
        <v>12.61</v>
      </c>
      <c r="S27" s="203">
        <v>7.85</v>
      </c>
      <c r="T27" s="203">
        <v>0</v>
      </c>
      <c r="U27" s="203">
        <v>51.9</v>
      </c>
      <c r="V27" s="203">
        <v>5.82</v>
      </c>
      <c r="W27" s="203">
        <v>6.9</v>
      </c>
      <c r="X27" s="203">
        <v>43.88</v>
      </c>
      <c r="Y27" s="203">
        <v>0</v>
      </c>
      <c r="Z27" s="203">
        <v>66.8</v>
      </c>
      <c r="AA27" s="203">
        <v>24.75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67.84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446.91</v>
      </c>
      <c r="M28" s="203">
        <v>13.68</v>
      </c>
      <c r="N28" s="203">
        <v>35.14</v>
      </c>
      <c r="O28" s="203">
        <v>0</v>
      </c>
      <c r="P28" s="203">
        <v>37.04</v>
      </c>
      <c r="Q28" s="203">
        <v>6.49</v>
      </c>
      <c r="R28" s="203">
        <v>12.61</v>
      </c>
      <c r="S28" s="203">
        <v>7.85</v>
      </c>
      <c r="T28" s="203">
        <v>0</v>
      </c>
      <c r="U28" s="203">
        <v>51.9</v>
      </c>
      <c r="V28" s="203">
        <v>5.82</v>
      </c>
      <c r="W28" s="203">
        <v>6.9</v>
      </c>
      <c r="X28" s="203">
        <v>43.88</v>
      </c>
      <c r="Y28" s="203">
        <v>0</v>
      </c>
      <c r="Z28" s="203">
        <v>66.8</v>
      </c>
      <c r="AA28" s="203">
        <v>24.75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67.84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446.91</v>
      </c>
      <c r="M29" s="203">
        <v>13.68</v>
      </c>
      <c r="N29" s="203">
        <v>35.14</v>
      </c>
      <c r="O29" s="203">
        <v>0</v>
      </c>
      <c r="P29" s="203">
        <v>37.04</v>
      </c>
      <c r="Q29" s="203">
        <v>6.49</v>
      </c>
      <c r="R29" s="203">
        <v>12.61</v>
      </c>
      <c r="S29" s="203">
        <v>7.85</v>
      </c>
      <c r="T29" s="203">
        <v>0</v>
      </c>
      <c r="U29" s="203">
        <v>51.9</v>
      </c>
      <c r="V29" s="203">
        <v>5.82</v>
      </c>
      <c r="W29" s="203">
        <v>6.9</v>
      </c>
      <c r="X29" s="203">
        <v>43.88</v>
      </c>
      <c r="Y29" s="203">
        <v>0</v>
      </c>
      <c r="Z29" s="203">
        <v>66.8</v>
      </c>
      <c r="AA29" s="203">
        <v>24.75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67.84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446.91</v>
      </c>
      <c r="M30" s="203">
        <v>13.68</v>
      </c>
      <c r="N30" s="203">
        <v>35.14</v>
      </c>
      <c r="O30" s="203">
        <v>0</v>
      </c>
      <c r="P30" s="203">
        <v>37.04</v>
      </c>
      <c r="Q30" s="203">
        <v>6.49</v>
      </c>
      <c r="R30" s="203">
        <v>12.61</v>
      </c>
      <c r="S30" s="203">
        <v>7.85</v>
      </c>
      <c r="T30" s="203">
        <v>0</v>
      </c>
      <c r="U30" s="203">
        <v>51.9</v>
      </c>
      <c r="V30" s="203">
        <v>5.82</v>
      </c>
      <c r="W30" s="203">
        <v>6.9</v>
      </c>
      <c r="X30" s="203">
        <v>43.88</v>
      </c>
      <c r="Y30" s="203">
        <v>0</v>
      </c>
      <c r="Z30" s="203">
        <v>66.8</v>
      </c>
      <c r="AA30" s="203">
        <v>24.75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67.84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16.5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2.86</v>
      </c>
      <c r="L31" s="203">
        <v>446.91</v>
      </c>
      <c r="M31" s="203">
        <v>13.68</v>
      </c>
      <c r="N31" s="203">
        <v>35.14</v>
      </c>
      <c r="O31" s="203">
        <v>0</v>
      </c>
      <c r="P31" s="203">
        <v>37.04</v>
      </c>
      <c r="Q31" s="203">
        <v>6.49</v>
      </c>
      <c r="R31" s="203">
        <v>12.61</v>
      </c>
      <c r="S31" s="203">
        <v>7.85</v>
      </c>
      <c r="T31" s="203">
        <v>0</v>
      </c>
      <c r="U31" s="203">
        <v>51.9</v>
      </c>
      <c r="V31" s="203">
        <v>5.82</v>
      </c>
      <c r="W31" s="203">
        <v>6.9</v>
      </c>
      <c r="X31" s="203">
        <v>43.88</v>
      </c>
      <c r="Y31" s="203">
        <v>0</v>
      </c>
      <c r="Z31" s="203">
        <v>66.8</v>
      </c>
      <c r="AA31" s="203">
        <v>24.75</v>
      </c>
      <c r="AB31" s="203">
        <v>0</v>
      </c>
      <c r="AC31" s="203">
        <v>7.64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67.84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2.86</v>
      </c>
      <c r="L32" s="203">
        <v>446.91</v>
      </c>
      <c r="M32" s="203">
        <v>13.68</v>
      </c>
      <c r="N32" s="203">
        <v>35.14</v>
      </c>
      <c r="O32" s="203">
        <v>0</v>
      </c>
      <c r="P32" s="203">
        <v>37.04</v>
      </c>
      <c r="Q32" s="203">
        <v>6.49</v>
      </c>
      <c r="R32" s="203">
        <v>12.61</v>
      </c>
      <c r="S32" s="203">
        <v>7.85</v>
      </c>
      <c r="T32" s="203">
        <v>0</v>
      </c>
      <c r="U32" s="203">
        <v>51.9</v>
      </c>
      <c r="V32" s="203">
        <v>5.82</v>
      </c>
      <c r="W32" s="203">
        <v>6.9</v>
      </c>
      <c r="X32" s="203">
        <v>43.88</v>
      </c>
      <c r="Y32" s="203">
        <v>0</v>
      </c>
      <c r="Z32" s="203">
        <v>66.8</v>
      </c>
      <c r="AA32" s="203">
        <v>24.75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67.84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2.86</v>
      </c>
      <c r="L33" s="203">
        <v>436.32</v>
      </c>
      <c r="M33" s="203">
        <v>13.68</v>
      </c>
      <c r="N33" s="203">
        <v>35.14</v>
      </c>
      <c r="O33" s="203">
        <v>0</v>
      </c>
      <c r="P33" s="203">
        <v>37.04</v>
      </c>
      <c r="Q33" s="203">
        <v>6.49</v>
      </c>
      <c r="R33" s="203">
        <v>12.61</v>
      </c>
      <c r="S33" s="203">
        <v>7.85</v>
      </c>
      <c r="T33" s="203">
        <v>0</v>
      </c>
      <c r="U33" s="203">
        <v>51.9</v>
      </c>
      <c r="V33" s="203">
        <v>5.82</v>
      </c>
      <c r="W33" s="203">
        <v>6.9</v>
      </c>
      <c r="X33" s="203">
        <v>43.88</v>
      </c>
      <c r="Y33" s="203">
        <v>0</v>
      </c>
      <c r="Z33" s="203">
        <v>66.8</v>
      </c>
      <c r="AA33" s="203">
        <v>24.75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2.86</v>
      </c>
      <c r="L34" s="203">
        <v>290.88</v>
      </c>
      <c r="M34" s="203">
        <v>13.68</v>
      </c>
      <c r="N34" s="203">
        <v>35.14</v>
      </c>
      <c r="O34" s="203">
        <v>0</v>
      </c>
      <c r="P34" s="203">
        <v>37.04</v>
      </c>
      <c r="Q34" s="203">
        <v>6.49</v>
      </c>
      <c r="R34" s="203">
        <v>12.61</v>
      </c>
      <c r="S34" s="203">
        <v>7.85</v>
      </c>
      <c r="T34" s="203">
        <v>0</v>
      </c>
      <c r="U34" s="203">
        <v>51.9</v>
      </c>
      <c r="V34" s="203">
        <v>5.82</v>
      </c>
      <c r="W34" s="203">
        <v>6.9</v>
      </c>
      <c r="X34" s="203">
        <v>43.88</v>
      </c>
      <c r="Y34" s="203">
        <v>0</v>
      </c>
      <c r="Z34" s="203">
        <v>66.8</v>
      </c>
      <c r="AA34" s="203">
        <v>24.75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246.28</v>
      </c>
      <c r="M35" s="203">
        <v>13.68</v>
      </c>
      <c r="N35" s="203">
        <v>35.14</v>
      </c>
      <c r="O35" s="203">
        <v>0</v>
      </c>
      <c r="P35" s="203">
        <v>37.04</v>
      </c>
      <c r="Q35" s="203">
        <v>6.49</v>
      </c>
      <c r="R35" s="203">
        <v>12.61</v>
      </c>
      <c r="S35" s="203">
        <v>7.85</v>
      </c>
      <c r="T35" s="203">
        <v>0</v>
      </c>
      <c r="U35" s="203">
        <v>51.9</v>
      </c>
      <c r="V35" s="203">
        <v>5.82</v>
      </c>
      <c r="W35" s="203">
        <v>6.9</v>
      </c>
      <c r="X35" s="203">
        <v>43.88</v>
      </c>
      <c r="Y35" s="203">
        <v>0</v>
      </c>
      <c r="Z35" s="203">
        <v>66.8</v>
      </c>
      <c r="AA35" s="203">
        <v>24.75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246.28</v>
      </c>
      <c r="M36" s="203">
        <v>13.68</v>
      </c>
      <c r="N36" s="203">
        <v>35.14</v>
      </c>
      <c r="O36" s="203">
        <v>0</v>
      </c>
      <c r="P36" s="203">
        <v>37.04</v>
      </c>
      <c r="Q36" s="203">
        <v>1.94</v>
      </c>
      <c r="R36" s="203">
        <v>2.91</v>
      </c>
      <c r="S36" s="203">
        <v>1.94</v>
      </c>
      <c r="T36" s="203">
        <v>0</v>
      </c>
      <c r="U36" s="203">
        <v>51.9</v>
      </c>
      <c r="V36" s="203">
        <v>1.94</v>
      </c>
      <c r="W36" s="203">
        <v>6.9</v>
      </c>
      <c r="X36" s="203">
        <v>43.88</v>
      </c>
      <c r="Y36" s="203">
        <v>0</v>
      </c>
      <c r="Z36" s="203">
        <v>66.8</v>
      </c>
      <c r="AA36" s="203">
        <v>7.76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246.28</v>
      </c>
      <c r="M37" s="203">
        <v>13.68</v>
      </c>
      <c r="N37" s="203">
        <v>35.14</v>
      </c>
      <c r="O37" s="203">
        <v>0</v>
      </c>
      <c r="P37" s="203">
        <v>37.04</v>
      </c>
      <c r="Q37" s="203">
        <v>1.94</v>
      </c>
      <c r="R37" s="203">
        <v>2.91</v>
      </c>
      <c r="S37" s="203">
        <v>1.94</v>
      </c>
      <c r="T37" s="203">
        <v>0</v>
      </c>
      <c r="U37" s="203">
        <v>51.9</v>
      </c>
      <c r="V37" s="203">
        <v>1.94</v>
      </c>
      <c r="W37" s="203">
        <v>6.9</v>
      </c>
      <c r="X37" s="203">
        <v>43.88</v>
      </c>
      <c r="Y37" s="203">
        <v>0</v>
      </c>
      <c r="Z37" s="203">
        <v>68.900000000000006</v>
      </c>
      <c r="AA37" s="203">
        <v>7.89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246.28</v>
      </c>
      <c r="M38" s="203">
        <v>13.68</v>
      </c>
      <c r="N38" s="203">
        <v>35.14</v>
      </c>
      <c r="O38" s="203">
        <v>0</v>
      </c>
      <c r="P38" s="203">
        <v>37.04</v>
      </c>
      <c r="Q38" s="203">
        <v>1.94</v>
      </c>
      <c r="R38" s="203">
        <v>2.91</v>
      </c>
      <c r="S38" s="203">
        <v>1.94</v>
      </c>
      <c r="T38" s="203">
        <v>0</v>
      </c>
      <c r="U38" s="203">
        <v>51.9</v>
      </c>
      <c r="V38" s="203">
        <v>1.94</v>
      </c>
      <c r="W38" s="203">
        <v>6.9</v>
      </c>
      <c r="X38" s="203">
        <v>43.88</v>
      </c>
      <c r="Y38" s="203">
        <v>0</v>
      </c>
      <c r="Z38" s="203">
        <v>68.900000000000006</v>
      </c>
      <c r="AA38" s="203">
        <v>7.89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246.28</v>
      </c>
      <c r="M39" s="203">
        <v>13.68</v>
      </c>
      <c r="N39" s="203">
        <v>35.14</v>
      </c>
      <c r="O39" s="203">
        <v>0</v>
      </c>
      <c r="P39" s="203">
        <v>37.04</v>
      </c>
      <c r="Q39" s="203">
        <v>1.94</v>
      </c>
      <c r="R39" s="203">
        <v>2.91</v>
      </c>
      <c r="S39" s="203">
        <v>1.94</v>
      </c>
      <c r="T39" s="203">
        <v>0</v>
      </c>
      <c r="U39" s="203">
        <v>51.9</v>
      </c>
      <c r="V39" s="203">
        <v>1.94</v>
      </c>
      <c r="W39" s="203">
        <v>6.9</v>
      </c>
      <c r="X39" s="203">
        <v>43.88</v>
      </c>
      <c r="Y39" s="203">
        <v>0</v>
      </c>
      <c r="Z39" s="203">
        <v>66.81</v>
      </c>
      <c r="AA39" s="203">
        <v>7.76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246.28</v>
      </c>
      <c r="M40" s="203">
        <v>13.68</v>
      </c>
      <c r="N40" s="203">
        <v>35.14</v>
      </c>
      <c r="O40" s="203">
        <v>0</v>
      </c>
      <c r="P40" s="203">
        <v>37.04</v>
      </c>
      <c r="Q40" s="203">
        <v>1.94</v>
      </c>
      <c r="R40" s="203">
        <v>2.91</v>
      </c>
      <c r="S40" s="203">
        <v>1.94</v>
      </c>
      <c r="T40" s="203">
        <v>0</v>
      </c>
      <c r="U40" s="203">
        <v>51.9</v>
      </c>
      <c r="V40" s="203">
        <v>1.94</v>
      </c>
      <c r="W40" s="203">
        <v>6.9</v>
      </c>
      <c r="X40" s="203">
        <v>43.88</v>
      </c>
      <c r="Y40" s="203">
        <v>0</v>
      </c>
      <c r="Z40" s="203">
        <v>66.81</v>
      </c>
      <c r="AA40" s="203">
        <v>7.76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19.28</v>
      </c>
      <c r="AI40" s="203">
        <v>0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246.28</v>
      </c>
      <c r="M41" s="203">
        <v>13.68</v>
      </c>
      <c r="N41" s="203">
        <v>35.14</v>
      </c>
      <c r="O41" s="203">
        <v>0</v>
      </c>
      <c r="P41" s="203">
        <v>37.04</v>
      </c>
      <c r="Q41" s="203">
        <v>1.94</v>
      </c>
      <c r="R41" s="203">
        <v>2.91</v>
      </c>
      <c r="S41" s="203">
        <v>1.94</v>
      </c>
      <c r="T41" s="203">
        <v>0</v>
      </c>
      <c r="U41" s="203">
        <v>51.9</v>
      </c>
      <c r="V41" s="203">
        <v>1.94</v>
      </c>
      <c r="W41" s="203">
        <v>6.9</v>
      </c>
      <c r="X41" s="203">
        <v>43.89</v>
      </c>
      <c r="Y41" s="203">
        <v>0</v>
      </c>
      <c r="Z41" s="203">
        <v>66.81</v>
      </c>
      <c r="AA41" s="203">
        <v>7.76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19.28</v>
      </c>
      <c r="AI41" s="203">
        <v>0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246.28</v>
      </c>
      <c r="M42" s="203">
        <v>13.68</v>
      </c>
      <c r="N42" s="203">
        <v>35.14</v>
      </c>
      <c r="O42" s="203">
        <v>0</v>
      </c>
      <c r="P42" s="203">
        <v>37.04</v>
      </c>
      <c r="Q42" s="203">
        <v>1.94</v>
      </c>
      <c r="R42" s="203">
        <v>2.91</v>
      </c>
      <c r="S42" s="203">
        <v>1.94</v>
      </c>
      <c r="T42" s="203">
        <v>0</v>
      </c>
      <c r="U42" s="203">
        <v>51.9</v>
      </c>
      <c r="V42" s="203">
        <v>1.94</v>
      </c>
      <c r="W42" s="203">
        <v>6.9</v>
      </c>
      <c r="X42" s="203">
        <v>43.89</v>
      </c>
      <c r="Y42" s="203">
        <v>0</v>
      </c>
      <c r="Z42" s="203">
        <v>66.81</v>
      </c>
      <c r="AA42" s="203">
        <v>7.76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19.28</v>
      </c>
      <c r="AI42" s="203">
        <v>0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246.28</v>
      </c>
      <c r="M43" s="203">
        <v>13.68</v>
      </c>
      <c r="N43" s="203">
        <v>35.14</v>
      </c>
      <c r="O43" s="203">
        <v>0</v>
      </c>
      <c r="P43" s="203">
        <v>37.04</v>
      </c>
      <c r="Q43" s="203">
        <v>1.94</v>
      </c>
      <c r="R43" s="203">
        <v>2.91</v>
      </c>
      <c r="S43" s="203">
        <v>1.94</v>
      </c>
      <c r="T43" s="203">
        <v>0</v>
      </c>
      <c r="U43" s="203">
        <v>51.9</v>
      </c>
      <c r="V43" s="203">
        <v>1.94</v>
      </c>
      <c r="W43" s="203">
        <v>6.9</v>
      </c>
      <c r="X43" s="203">
        <v>43.89</v>
      </c>
      <c r="Y43" s="203">
        <v>0</v>
      </c>
      <c r="Z43" s="203">
        <v>66.81</v>
      </c>
      <c r="AA43" s="203">
        <v>7.76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19.28</v>
      </c>
      <c r="AI43" s="203">
        <v>0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246.28</v>
      </c>
      <c r="M44" s="203">
        <v>13.68</v>
      </c>
      <c r="N44" s="203">
        <v>35.14</v>
      </c>
      <c r="O44" s="203">
        <v>0</v>
      </c>
      <c r="P44" s="203">
        <v>37.04</v>
      </c>
      <c r="Q44" s="203">
        <v>1.94</v>
      </c>
      <c r="R44" s="203">
        <v>2.91</v>
      </c>
      <c r="S44" s="203">
        <v>1.94</v>
      </c>
      <c r="T44" s="203">
        <v>0</v>
      </c>
      <c r="U44" s="203">
        <v>51.9</v>
      </c>
      <c r="V44" s="203">
        <v>1.94</v>
      </c>
      <c r="W44" s="203">
        <v>6.9</v>
      </c>
      <c r="X44" s="203">
        <v>43.88</v>
      </c>
      <c r="Y44" s="203">
        <v>0</v>
      </c>
      <c r="Z44" s="203">
        <v>66.81</v>
      </c>
      <c r="AA44" s="203">
        <v>7.76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19.28</v>
      </c>
      <c r="AI44" s="203">
        <v>0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246.28</v>
      </c>
      <c r="M45" s="203">
        <v>13.68</v>
      </c>
      <c r="N45" s="203">
        <v>35.14</v>
      </c>
      <c r="O45" s="203">
        <v>0</v>
      </c>
      <c r="P45" s="203">
        <v>37.04</v>
      </c>
      <c r="Q45" s="203">
        <v>1.94</v>
      </c>
      <c r="R45" s="203">
        <v>2.91</v>
      </c>
      <c r="S45" s="203">
        <v>1.94</v>
      </c>
      <c r="T45" s="203">
        <v>0</v>
      </c>
      <c r="U45" s="203">
        <v>51.9</v>
      </c>
      <c r="V45" s="203">
        <v>1.94</v>
      </c>
      <c r="W45" s="203">
        <v>6.9</v>
      </c>
      <c r="X45" s="203">
        <v>43.89</v>
      </c>
      <c r="Y45" s="203">
        <v>0</v>
      </c>
      <c r="Z45" s="203">
        <v>66.81</v>
      </c>
      <c r="AA45" s="203">
        <v>24.75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19.28</v>
      </c>
      <c r="AI45" s="203">
        <v>0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246.28</v>
      </c>
      <c r="M46" s="203">
        <v>13.68</v>
      </c>
      <c r="N46" s="203">
        <v>35.14</v>
      </c>
      <c r="O46" s="203">
        <v>0</v>
      </c>
      <c r="P46" s="203">
        <v>37.04</v>
      </c>
      <c r="Q46" s="203">
        <v>1.94</v>
      </c>
      <c r="R46" s="203">
        <v>2.91</v>
      </c>
      <c r="S46" s="203">
        <v>1.94</v>
      </c>
      <c r="T46" s="203">
        <v>0</v>
      </c>
      <c r="U46" s="203">
        <v>51.9</v>
      </c>
      <c r="V46" s="203">
        <v>5.82</v>
      </c>
      <c r="W46" s="203">
        <v>6.9</v>
      </c>
      <c r="X46" s="203">
        <v>43.89</v>
      </c>
      <c r="Y46" s="203">
        <v>0</v>
      </c>
      <c r="Z46" s="203">
        <v>66.81</v>
      </c>
      <c r="AA46" s="203">
        <v>24.75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19.28</v>
      </c>
      <c r="AI46" s="203">
        <v>0</v>
      </c>
      <c r="AJ46" s="203">
        <v>0</v>
      </c>
      <c r="AK46" s="203">
        <v>66.75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246.28</v>
      </c>
      <c r="M47" s="203">
        <v>13.68</v>
      </c>
      <c r="N47" s="203">
        <v>35.14</v>
      </c>
      <c r="O47" s="203">
        <v>0</v>
      </c>
      <c r="P47" s="203">
        <v>37.04</v>
      </c>
      <c r="Q47" s="203">
        <v>6.49</v>
      </c>
      <c r="R47" s="203">
        <v>12.62</v>
      </c>
      <c r="S47" s="203">
        <v>7.85</v>
      </c>
      <c r="T47" s="203">
        <v>0</v>
      </c>
      <c r="U47" s="203">
        <v>51.9</v>
      </c>
      <c r="V47" s="203">
        <v>5.82</v>
      </c>
      <c r="W47" s="203">
        <v>6.9</v>
      </c>
      <c r="X47" s="203">
        <v>43.89</v>
      </c>
      <c r="Y47" s="203">
        <v>0</v>
      </c>
      <c r="Z47" s="203">
        <v>66.81</v>
      </c>
      <c r="AA47" s="203">
        <v>24.75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0</v>
      </c>
      <c r="AJ47" s="203">
        <v>0</v>
      </c>
      <c r="AK47" s="203">
        <v>66.75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246.28</v>
      </c>
      <c r="M48" s="203">
        <v>13.68</v>
      </c>
      <c r="N48" s="203">
        <v>35.14</v>
      </c>
      <c r="O48" s="203">
        <v>0</v>
      </c>
      <c r="P48" s="203">
        <v>37.04</v>
      </c>
      <c r="Q48" s="203">
        <v>6.49</v>
      </c>
      <c r="R48" s="203">
        <v>12.62</v>
      </c>
      <c r="S48" s="203">
        <v>7.85</v>
      </c>
      <c r="T48" s="203">
        <v>0</v>
      </c>
      <c r="U48" s="203">
        <v>51.9</v>
      </c>
      <c r="V48" s="203">
        <v>5.82</v>
      </c>
      <c r="W48" s="203">
        <v>6.9</v>
      </c>
      <c r="X48" s="203">
        <v>43.89</v>
      </c>
      <c r="Y48" s="203">
        <v>0</v>
      </c>
      <c r="Z48" s="203">
        <v>66.81</v>
      </c>
      <c r="AA48" s="203">
        <v>24.75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0</v>
      </c>
      <c r="AJ48" s="203">
        <v>0</v>
      </c>
      <c r="AK48" s="203">
        <v>66.75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246.28</v>
      </c>
      <c r="M49" s="203">
        <v>13.68</v>
      </c>
      <c r="N49" s="203">
        <v>35.14</v>
      </c>
      <c r="O49" s="203">
        <v>0</v>
      </c>
      <c r="P49" s="203">
        <v>37.04</v>
      </c>
      <c r="Q49" s="203">
        <v>6.49</v>
      </c>
      <c r="R49" s="203">
        <v>12.62</v>
      </c>
      <c r="S49" s="203">
        <v>7.85</v>
      </c>
      <c r="T49" s="203">
        <v>0</v>
      </c>
      <c r="U49" s="203">
        <v>51.9</v>
      </c>
      <c r="V49" s="203">
        <v>5.82</v>
      </c>
      <c r="W49" s="203">
        <v>6.9</v>
      </c>
      <c r="X49" s="203">
        <v>43.89</v>
      </c>
      <c r="Y49" s="203">
        <v>0</v>
      </c>
      <c r="Z49" s="203">
        <v>66.81</v>
      </c>
      <c r="AA49" s="203">
        <v>24.75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6.53</v>
      </c>
      <c r="AJ49" s="203">
        <v>0</v>
      </c>
      <c r="AK49" s="203">
        <v>66.75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246.28</v>
      </c>
      <c r="M50" s="203">
        <v>13.68</v>
      </c>
      <c r="N50" s="203">
        <v>35.14</v>
      </c>
      <c r="O50" s="203">
        <v>0</v>
      </c>
      <c r="P50" s="203">
        <v>37.04</v>
      </c>
      <c r="Q50" s="203">
        <v>6.49</v>
      </c>
      <c r="R50" s="203">
        <v>12.62</v>
      </c>
      <c r="S50" s="203">
        <v>7.85</v>
      </c>
      <c r="T50" s="203">
        <v>0</v>
      </c>
      <c r="U50" s="203">
        <v>51.9</v>
      </c>
      <c r="V50" s="203">
        <v>5.82</v>
      </c>
      <c r="W50" s="203">
        <v>6.9</v>
      </c>
      <c r="X50" s="203">
        <v>43.89</v>
      </c>
      <c r="Y50" s="203">
        <v>0</v>
      </c>
      <c r="Z50" s="203">
        <v>66.81</v>
      </c>
      <c r="AA50" s="203">
        <v>24.75</v>
      </c>
      <c r="AB50" s="203">
        <v>0</v>
      </c>
      <c r="AC50" s="203">
        <v>0</v>
      </c>
      <c r="AD50" s="203">
        <v>7.71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66.75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339.68</v>
      </c>
      <c r="M51" s="203">
        <v>13.68</v>
      </c>
      <c r="N51" s="203">
        <v>35.14</v>
      </c>
      <c r="O51" s="203">
        <v>0</v>
      </c>
      <c r="P51" s="203">
        <v>37.36</v>
      </c>
      <c r="Q51" s="203">
        <v>6.49</v>
      </c>
      <c r="R51" s="203">
        <v>12.62</v>
      </c>
      <c r="S51" s="203">
        <v>7.85</v>
      </c>
      <c r="T51" s="203">
        <v>0</v>
      </c>
      <c r="U51" s="203">
        <v>51.9</v>
      </c>
      <c r="V51" s="203">
        <v>5.82</v>
      </c>
      <c r="W51" s="203">
        <v>6.9</v>
      </c>
      <c r="X51" s="203">
        <v>43.89</v>
      </c>
      <c r="Y51" s="203">
        <v>0</v>
      </c>
      <c r="Z51" s="203">
        <v>66.81</v>
      </c>
      <c r="AA51" s="203">
        <v>24.75</v>
      </c>
      <c r="AB51" s="203">
        <v>0</v>
      </c>
      <c r="AC51" s="203">
        <v>0</v>
      </c>
      <c r="AD51" s="203">
        <v>7.71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64.56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387.84</v>
      </c>
      <c r="M52" s="203">
        <v>13.68</v>
      </c>
      <c r="N52" s="203">
        <v>35.14</v>
      </c>
      <c r="O52" s="203">
        <v>0</v>
      </c>
      <c r="P52" s="203">
        <v>37.36</v>
      </c>
      <c r="Q52" s="203">
        <v>6.49</v>
      </c>
      <c r="R52" s="203">
        <v>12.62</v>
      </c>
      <c r="S52" s="203">
        <v>7.85</v>
      </c>
      <c r="T52" s="203">
        <v>0</v>
      </c>
      <c r="U52" s="203">
        <v>51.9</v>
      </c>
      <c r="V52" s="203">
        <v>5.82</v>
      </c>
      <c r="W52" s="203">
        <v>6.9</v>
      </c>
      <c r="X52" s="203">
        <v>43.89</v>
      </c>
      <c r="Y52" s="203">
        <v>0</v>
      </c>
      <c r="Z52" s="203">
        <v>66.81</v>
      </c>
      <c r="AA52" s="203">
        <v>24.75</v>
      </c>
      <c r="AB52" s="203">
        <v>0</v>
      </c>
      <c r="AC52" s="203">
        <v>0</v>
      </c>
      <c r="AD52" s="203">
        <v>7.71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64.56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407.23</v>
      </c>
      <c r="M53" s="203">
        <v>13.68</v>
      </c>
      <c r="N53" s="203">
        <v>35.14</v>
      </c>
      <c r="O53" s="203">
        <v>0</v>
      </c>
      <c r="P53" s="203">
        <v>37.36</v>
      </c>
      <c r="Q53" s="203">
        <v>6.49</v>
      </c>
      <c r="R53" s="203">
        <v>12.62</v>
      </c>
      <c r="S53" s="203">
        <v>7.85</v>
      </c>
      <c r="T53" s="203">
        <v>0</v>
      </c>
      <c r="U53" s="203">
        <v>51.9</v>
      </c>
      <c r="V53" s="203">
        <v>5.82</v>
      </c>
      <c r="W53" s="203">
        <v>6.9</v>
      </c>
      <c r="X53" s="203">
        <v>43.89</v>
      </c>
      <c r="Y53" s="203">
        <v>0</v>
      </c>
      <c r="Z53" s="203">
        <v>66.81</v>
      </c>
      <c r="AA53" s="203">
        <v>24.75</v>
      </c>
      <c r="AB53" s="203">
        <v>0</v>
      </c>
      <c r="AC53" s="203">
        <v>0</v>
      </c>
      <c r="AD53" s="203">
        <v>7.71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64.56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346.73</v>
      </c>
      <c r="M54" s="203">
        <v>13.68</v>
      </c>
      <c r="N54" s="203">
        <v>35.14</v>
      </c>
      <c r="O54" s="203">
        <v>0</v>
      </c>
      <c r="P54" s="203">
        <v>37.36</v>
      </c>
      <c r="Q54" s="203">
        <v>6.49</v>
      </c>
      <c r="R54" s="203">
        <v>12.62</v>
      </c>
      <c r="S54" s="203">
        <v>7.85</v>
      </c>
      <c r="T54" s="203">
        <v>0</v>
      </c>
      <c r="U54" s="203">
        <v>51.9</v>
      </c>
      <c r="V54" s="203">
        <v>5.82</v>
      </c>
      <c r="W54" s="203">
        <v>6.9</v>
      </c>
      <c r="X54" s="203">
        <v>43.89</v>
      </c>
      <c r="Y54" s="203">
        <v>0</v>
      </c>
      <c r="Z54" s="203">
        <v>66.81</v>
      </c>
      <c r="AA54" s="203">
        <v>24.75</v>
      </c>
      <c r="AB54" s="203">
        <v>0</v>
      </c>
      <c r="AC54" s="203">
        <v>0</v>
      </c>
      <c r="AD54" s="203">
        <v>7.71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64.56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246.28</v>
      </c>
      <c r="M55" s="203">
        <v>13.68</v>
      </c>
      <c r="N55" s="203">
        <v>35.14</v>
      </c>
      <c r="O55" s="203">
        <v>0</v>
      </c>
      <c r="P55" s="203">
        <v>37.36</v>
      </c>
      <c r="Q55" s="203">
        <v>6.49</v>
      </c>
      <c r="R55" s="203">
        <v>12.62</v>
      </c>
      <c r="S55" s="203">
        <v>7.85</v>
      </c>
      <c r="T55" s="203">
        <v>0</v>
      </c>
      <c r="U55" s="203">
        <v>51.9</v>
      </c>
      <c r="V55" s="203">
        <v>5.82</v>
      </c>
      <c r="W55" s="203">
        <v>6.9</v>
      </c>
      <c r="X55" s="203">
        <v>43.89</v>
      </c>
      <c r="Y55" s="203">
        <v>0</v>
      </c>
      <c r="Z55" s="203">
        <v>66.81</v>
      </c>
      <c r="AA55" s="203">
        <v>24.75</v>
      </c>
      <c r="AB55" s="203">
        <v>0</v>
      </c>
      <c r="AC55" s="203">
        <v>0</v>
      </c>
      <c r="AD55" s="203">
        <v>7.71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5.37</v>
      </c>
      <c r="AJ55" s="203">
        <v>0</v>
      </c>
      <c r="AK55" s="203">
        <v>64.56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246.28</v>
      </c>
      <c r="M56" s="203">
        <v>13.68</v>
      </c>
      <c r="N56" s="203">
        <v>35.14</v>
      </c>
      <c r="O56" s="203">
        <v>0</v>
      </c>
      <c r="P56" s="203">
        <v>37.36</v>
      </c>
      <c r="Q56" s="203">
        <v>6.49</v>
      </c>
      <c r="R56" s="203">
        <v>12.62</v>
      </c>
      <c r="S56" s="203">
        <v>7.85</v>
      </c>
      <c r="T56" s="203">
        <v>0</v>
      </c>
      <c r="U56" s="203">
        <v>51.9</v>
      </c>
      <c r="V56" s="203">
        <v>5.82</v>
      </c>
      <c r="W56" s="203">
        <v>6.9</v>
      </c>
      <c r="X56" s="203">
        <v>43.89</v>
      </c>
      <c r="Y56" s="203">
        <v>0</v>
      </c>
      <c r="Z56" s="203">
        <v>66.81</v>
      </c>
      <c r="AA56" s="203">
        <v>24.75</v>
      </c>
      <c r="AB56" s="203">
        <v>0</v>
      </c>
      <c r="AC56" s="203">
        <v>0</v>
      </c>
      <c r="AD56" s="203">
        <v>7.71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5.75</v>
      </c>
      <c r="AJ56" s="203">
        <v>0</v>
      </c>
      <c r="AK56" s="203">
        <v>64.56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310.27</v>
      </c>
      <c r="M57" s="203">
        <v>13.68</v>
      </c>
      <c r="N57" s="203">
        <v>35.14</v>
      </c>
      <c r="O57" s="203">
        <v>0</v>
      </c>
      <c r="P57" s="203">
        <v>37.36</v>
      </c>
      <c r="Q57" s="203">
        <v>6.49</v>
      </c>
      <c r="R57" s="203">
        <v>12.62</v>
      </c>
      <c r="S57" s="203">
        <v>7.85</v>
      </c>
      <c r="T57" s="203">
        <v>0</v>
      </c>
      <c r="U57" s="203">
        <v>51.9</v>
      </c>
      <c r="V57" s="203">
        <v>5.82</v>
      </c>
      <c r="W57" s="203">
        <v>6.9</v>
      </c>
      <c r="X57" s="203">
        <v>43.89</v>
      </c>
      <c r="Y57" s="203">
        <v>0</v>
      </c>
      <c r="Z57" s="203">
        <v>66.81</v>
      </c>
      <c r="AA57" s="203">
        <v>24.75</v>
      </c>
      <c r="AB57" s="203">
        <v>0</v>
      </c>
      <c r="AC57" s="203">
        <v>0</v>
      </c>
      <c r="AD57" s="203">
        <v>7.71</v>
      </c>
      <c r="AE57" s="203">
        <v>0</v>
      </c>
      <c r="AF57" s="203">
        <v>0</v>
      </c>
      <c r="AG57" s="203">
        <v>23.14</v>
      </c>
      <c r="AH57" s="203">
        <v>0</v>
      </c>
      <c r="AI57" s="203">
        <v>5.75</v>
      </c>
      <c r="AJ57" s="203">
        <v>0</v>
      </c>
      <c r="AK57" s="203">
        <v>64.56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378.15</v>
      </c>
      <c r="M58" s="203">
        <v>13.68</v>
      </c>
      <c r="N58" s="203">
        <v>35.14</v>
      </c>
      <c r="O58" s="203">
        <v>0</v>
      </c>
      <c r="P58" s="203">
        <v>37.36</v>
      </c>
      <c r="Q58" s="203">
        <v>6.49</v>
      </c>
      <c r="R58" s="203">
        <v>12.62</v>
      </c>
      <c r="S58" s="203">
        <v>7.85</v>
      </c>
      <c r="T58" s="203">
        <v>0</v>
      </c>
      <c r="U58" s="203">
        <v>51.9</v>
      </c>
      <c r="V58" s="203">
        <v>5.82</v>
      </c>
      <c r="W58" s="203">
        <v>6.9</v>
      </c>
      <c r="X58" s="203">
        <v>43.89</v>
      </c>
      <c r="Y58" s="203">
        <v>0</v>
      </c>
      <c r="Z58" s="203">
        <v>66.81</v>
      </c>
      <c r="AA58" s="203">
        <v>24.75</v>
      </c>
      <c r="AB58" s="203">
        <v>0</v>
      </c>
      <c r="AC58" s="203">
        <v>0</v>
      </c>
      <c r="AD58" s="203">
        <v>7.71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5.75</v>
      </c>
      <c r="AJ58" s="203">
        <v>0</v>
      </c>
      <c r="AK58" s="203">
        <v>64.56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446.91</v>
      </c>
      <c r="M59" s="203">
        <v>13.68</v>
      </c>
      <c r="N59" s="203">
        <v>35.14</v>
      </c>
      <c r="O59" s="203">
        <v>0</v>
      </c>
      <c r="P59" s="203">
        <v>37.36</v>
      </c>
      <c r="Q59" s="203">
        <v>6.48</v>
      </c>
      <c r="R59" s="203">
        <v>12.61</v>
      </c>
      <c r="S59" s="203">
        <v>7.85</v>
      </c>
      <c r="T59" s="203">
        <v>0</v>
      </c>
      <c r="U59" s="203">
        <v>51.9</v>
      </c>
      <c r="V59" s="203">
        <v>5.82</v>
      </c>
      <c r="W59" s="203">
        <v>6.9</v>
      </c>
      <c r="X59" s="203">
        <v>43.88</v>
      </c>
      <c r="Y59" s="203">
        <v>0</v>
      </c>
      <c r="Z59" s="203">
        <v>66.8</v>
      </c>
      <c r="AA59" s="203">
        <v>24.75</v>
      </c>
      <c r="AB59" s="203">
        <v>0</v>
      </c>
      <c r="AC59" s="203">
        <v>0</v>
      </c>
      <c r="AD59" s="203">
        <v>7.71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5.75</v>
      </c>
      <c r="AJ59" s="203">
        <v>0</v>
      </c>
      <c r="AK59" s="203">
        <v>64.56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446.91</v>
      </c>
      <c r="M60" s="203">
        <v>13.68</v>
      </c>
      <c r="N60" s="203">
        <v>35.14</v>
      </c>
      <c r="O60" s="203">
        <v>0</v>
      </c>
      <c r="P60" s="203">
        <v>37.36</v>
      </c>
      <c r="Q60" s="203">
        <v>6.48</v>
      </c>
      <c r="R60" s="203">
        <v>12.61</v>
      </c>
      <c r="S60" s="203">
        <v>7.85</v>
      </c>
      <c r="T60" s="203">
        <v>0</v>
      </c>
      <c r="U60" s="203">
        <v>51.9</v>
      </c>
      <c r="V60" s="203">
        <v>5.82</v>
      </c>
      <c r="W60" s="203">
        <v>6.9</v>
      </c>
      <c r="X60" s="203">
        <v>43.88</v>
      </c>
      <c r="Y60" s="203">
        <v>0</v>
      </c>
      <c r="Z60" s="203">
        <v>66.8</v>
      </c>
      <c r="AA60" s="203">
        <v>24.75</v>
      </c>
      <c r="AB60" s="203">
        <v>0</v>
      </c>
      <c r="AC60" s="203">
        <v>0</v>
      </c>
      <c r="AD60" s="203">
        <v>7.71</v>
      </c>
      <c r="AE60" s="203">
        <v>0</v>
      </c>
      <c r="AF60" s="203">
        <v>0</v>
      </c>
      <c r="AG60" s="203">
        <v>23.14</v>
      </c>
      <c r="AH60" s="203">
        <v>0</v>
      </c>
      <c r="AI60" s="203">
        <v>3.35</v>
      </c>
      <c r="AJ60" s="203">
        <v>0</v>
      </c>
      <c r="AK60" s="203">
        <v>64.56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446.92</v>
      </c>
      <c r="M61" s="203">
        <v>13.68</v>
      </c>
      <c r="N61" s="203">
        <v>35.14</v>
      </c>
      <c r="O61" s="203">
        <v>0</v>
      </c>
      <c r="P61" s="203">
        <v>37.36</v>
      </c>
      <c r="Q61" s="203">
        <v>6.48</v>
      </c>
      <c r="R61" s="203">
        <v>12.61</v>
      </c>
      <c r="S61" s="203">
        <v>7.85</v>
      </c>
      <c r="T61" s="203">
        <v>0</v>
      </c>
      <c r="U61" s="203">
        <v>51.9</v>
      </c>
      <c r="V61" s="203">
        <v>5.82</v>
      </c>
      <c r="W61" s="203">
        <v>6.9</v>
      </c>
      <c r="X61" s="203">
        <v>43.88</v>
      </c>
      <c r="Y61" s="203">
        <v>0</v>
      </c>
      <c r="Z61" s="203">
        <v>66.8</v>
      </c>
      <c r="AA61" s="203">
        <v>24.75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5.37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446.92</v>
      </c>
      <c r="M62" s="203">
        <v>13.68</v>
      </c>
      <c r="N62" s="203">
        <v>35.14</v>
      </c>
      <c r="O62" s="203">
        <v>0</v>
      </c>
      <c r="P62" s="203">
        <v>37.36</v>
      </c>
      <c r="Q62" s="203">
        <v>6.48</v>
      </c>
      <c r="R62" s="203">
        <v>12.61</v>
      </c>
      <c r="S62" s="203">
        <v>7.85</v>
      </c>
      <c r="T62" s="203">
        <v>0</v>
      </c>
      <c r="U62" s="203">
        <v>51.9</v>
      </c>
      <c r="V62" s="203">
        <v>5.82</v>
      </c>
      <c r="W62" s="203">
        <v>6.9</v>
      </c>
      <c r="X62" s="203">
        <v>43.88</v>
      </c>
      <c r="Y62" s="203">
        <v>0</v>
      </c>
      <c r="Z62" s="203">
        <v>66.8</v>
      </c>
      <c r="AA62" s="203">
        <v>24.75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5.75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446.91</v>
      </c>
      <c r="M63" s="203">
        <v>13.68</v>
      </c>
      <c r="N63" s="203">
        <v>35.14</v>
      </c>
      <c r="O63" s="203">
        <v>0</v>
      </c>
      <c r="P63" s="203">
        <v>37.36</v>
      </c>
      <c r="Q63" s="203">
        <v>6.48</v>
      </c>
      <c r="R63" s="203">
        <v>12.62</v>
      </c>
      <c r="S63" s="203">
        <v>7.85</v>
      </c>
      <c r="T63" s="203">
        <v>0</v>
      </c>
      <c r="U63" s="203">
        <v>51.9</v>
      </c>
      <c r="V63" s="203">
        <v>5.82</v>
      </c>
      <c r="W63" s="203">
        <v>6.9</v>
      </c>
      <c r="X63" s="203">
        <v>43.88</v>
      </c>
      <c r="Y63" s="203">
        <v>0</v>
      </c>
      <c r="Z63" s="203">
        <v>66.8</v>
      </c>
      <c r="AA63" s="203">
        <v>20.23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5.75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446.92</v>
      </c>
      <c r="M64" s="203">
        <v>13.68</v>
      </c>
      <c r="N64" s="203">
        <v>35.14</v>
      </c>
      <c r="O64" s="203">
        <v>0</v>
      </c>
      <c r="P64" s="203">
        <v>37.36</v>
      </c>
      <c r="Q64" s="203">
        <v>6.48</v>
      </c>
      <c r="R64" s="203">
        <v>12.62</v>
      </c>
      <c r="S64" s="203">
        <v>7.85</v>
      </c>
      <c r="T64" s="203">
        <v>0</v>
      </c>
      <c r="U64" s="203">
        <v>51.9</v>
      </c>
      <c r="V64" s="203">
        <v>5.82</v>
      </c>
      <c r="W64" s="203">
        <v>6.9</v>
      </c>
      <c r="X64" s="203">
        <v>43.88</v>
      </c>
      <c r="Y64" s="203">
        <v>0</v>
      </c>
      <c r="Z64" s="203">
        <v>66.8</v>
      </c>
      <c r="AA64" s="203">
        <v>20.23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5.75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446.92</v>
      </c>
      <c r="M65" s="203">
        <v>13.68</v>
      </c>
      <c r="N65" s="203">
        <v>35.14</v>
      </c>
      <c r="O65" s="203">
        <v>0</v>
      </c>
      <c r="P65" s="203">
        <v>37.36</v>
      </c>
      <c r="Q65" s="203">
        <v>6.48</v>
      </c>
      <c r="R65" s="203">
        <v>12.62</v>
      </c>
      <c r="S65" s="203">
        <v>7.85</v>
      </c>
      <c r="T65" s="203">
        <v>0</v>
      </c>
      <c r="U65" s="203">
        <v>51.9</v>
      </c>
      <c r="V65" s="203">
        <v>5.82</v>
      </c>
      <c r="W65" s="203">
        <v>6.9</v>
      </c>
      <c r="X65" s="203">
        <v>43.88</v>
      </c>
      <c r="Y65" s="203">
        <v>0</v>
      </c>
      <c r="Z65" s="203">
        <v>66.8</v>
      </c>
      <c r="AA65" s="203">
        <v>20.23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5.75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446.92</v>
      </c>
      <c r="M66" s="203">
        <v>13.68</v>
      </c>
      <c r="N66" s="203">
        <v>35.14</v>
      </c>
      <c r="O66" s="203">
        <v>0</v>
      </c>
      <c r="P66" s="203">
        <v>37.36</v>
      </c>
      <c r="Q66" s="203">
        <v>6.48</v>
      </c>
      <c r="R66" s="203">
        <v>12.62</v>
      </c>
      <c r="S66" s="203">
        <v>7.85</v>
      </c>
      <c r="T66" s="203">
        <v>0</v>
      </c>
      <c r="U66" s="203">
        <v>51.9</v>
      </c>
      <c r="V66" s="203">
        <v>5.82</v>
      </c>
      <c r="W66" s="203">
        <v>6.9</v>
      </c>
      <c r="X66" s="203">
        <v>43.88</v>
      </c>
      <c r="Y66" s="203">
        <v>0</v>
      </c>
      <c r="Z66" s="203">
        <v>66.8</v>
      </c>
      <c r="AA66" s="203">
        <v>20.23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5.75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446.92</v>
      </c>
      <c r="M67" s="203">
        <v>13.68</v>
      </c>
      <c r="N67" s="203">
        <v>35.14</v>
      </c>
      <c r="O67" s="203">
        <v>0</v>
      </c>
      <c r="P67" s="203">
        <v>37.36</v>
      </c>
      <c r="Q67" s="203">
        <v>6.49</v>
      </c>
      <c r="R67" s="203">
        <v>12.62</v>
      </c>
      <c r="S67" s="203">
        <v>7.85</v>
      </c>
      <c r="T67" s="203">
        <v>0</v>
      </c>
      <c r="U67" s="203">
        <v>51.9</v>
      </c>
      <c r="V67" s="203">
        <v>5.82</v>
      </c>
      <c r="W67" s="203">
        <v>6.9</v>
      </c>
      <c r="X67" s="203">
        <v>43.88</v>
      </c>
      <c r="Y67" s="203">
        <v>0</v>
      </c>
      <c r="Z67" s="203">
        <v>66.8</v>
      </c>
      <c r="AA67" s="203">
        <v>20.23</v>
      </c>
      <c r="AB67" s="203">
        <v>0</v>
      </c>
      <c r="AC67" s="203">
        <v>8.27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3.58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446.92</v>
      </c>
      <c r="M68" s="203">
        <v>13.68</v>
      </c>
      <c r="N68" s="203">
        <v>35.14</v>
      </c>
      <c r="O68" s="203">
        <v>0</v>
      </c>
      <c r="P68" s="203">
        <v>37.36</v>
      </c>
      <c r="Q68" s="203">
        <v>6.49</v>
      </c>
      <c r="R68" s="203">
        <v>12.62</v>
      </c>
      <c r="S68" s="203">
        <v>7.85</v>
      </c>
      <c r="T68" s="203">
        <v>0</v>
      </c>
      <c r="U68" s="203">
        <v>51.9</v>
      </c>
      <c r="V68" s="203">
        <v>5.82</v>
      </c>
      <c r="W68" s="203">
        <v>6.9</v>
      </c>
      <c r="X68" s="203">
        <v>43.88</v>
      </c>
      <c r="Y68" s="203">
        <v>0</v>
      </c>
      <c r="Z68" s="203">
        <v>66.8</v>
      </c>
      <c r="AA68" s="203">
        <v>20.23</v>
      </c>
      <c r="AB68" s="203">
        <v>0</v>
      </c>
      <c r="AC68" s="203">
        <v>7.44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3.35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446.92</v>
      </c>
      <c r="M69" s="203">
        <v>13.68</v>
      </c>
      <c r="N69" s="203">
        <v>35.14</v>
      </c>
      <c r="O69" s="203">
        <v>0</v>
      </c>
      <c r="P69" s="203">
        <v>37.36</v>
      </c>
      <c r="Q69" s="203">
        <v>6.49</v>
      </c>
      <c r="R69" s="203">
        <v>12.62</v>
      </c>
      <c r="S69" s="203">
        <v>7.85</v>
      </c>
      <c r="T69" s="203">
        <v>0</v>
      </c>
      <c r="U69" s="203">
        <v>51.9</v>
      </c>
      <c r="V69" s="203">
        <v>5.82</v>
      </c>
      <c r="W69" s="203">
        <v>6.9</v>
      </c>
      <c r="X69" s="203">
        <v>43.88</v>
      </c>
      <c r="Y69" s="203">
        <v>0</v>
      </c>
      <c r="Z69" s="203">
        <v>66.8</v>
      </c>
      <c r="AA69" s="203">
        <v>20.23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5.75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446.92</v>
      </c>
      <c r="M70" s="203">
        <v>13.68</v>
      </c>
      <c r="N70" s="203">
        <v>35.14</v>
      </c>
      <c r="O70" s="203">
        <v>0</v>
      </c>
      <c r="P70" s="203">
        <v>37.36</v>
      </c>
      <c r="Q70" s="203">
        <v>6.49</v>
      </c>
      <c r="R70" s="203">
        <v>12.62</v>
      </c>
      <c r="S70" s="203">
        <v>7.85</v>
      </c>
      <c r="T70" s="203">
        <v>0</v>
      </c>
      <c r="U70" s="203">
        <v>51.9</v>
      </c>
      <c r="V70" s="203">
        <v>5.82</v>
      </c>
      <c r="W70" s="203">
        <v>6.9</v>
      </c>
      <c r="X70" s="203">
        <v>43.88</v>
      </c>
      <c r="Y70" s="203">
        <v>0</v>
      </c>
      <c r="Z70" s="203">
        <v>66.8</v>
      </c>
      <c r="AA70" s="203">
        <v>20.23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5.75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1.93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446.92</v>
      </c>
      <c r="M71" s="203">
        <v>13.68</v>
      </c>
      <c r="N71" s="203">
        <v>35.14</v>
      </c>
      <c r="O71" s="203">
        <v>0</v>
      </c>
      <c r="P71" s="203">
        <v>37.36</v>
      </c>
      <c r="Q71" s="203">
        <v>6.49</v>
      </c>
      <c r="R71" s="203">
        <v>12.62</v>
      </c>
      <c r="S71" s="203">
        <v>7.85</v>
      </c>
      <c r="T71" s="203">
        <v>0</v>
      </c>
      <c r="U71" s="203">
        <v>51.9</v>
      </c>
      <c r="V71" s="203">
        <v>5.82</v>
      </c>
      <c r="W71" s="203">
        <v>6.9</v>
      </c>
      <c r="X71" s="203">
        <v>43.88</v>
      </c>
      <c r="Y71" s="203">
        <v>0</v>
      </c>
      <c r="Z71" s="203">
        <v>66.8</v>
      </c>
      <c r="AA71" s="203">
        <v>20.23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5.75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1.93</v>
      </c>
      <c r="E72" s="203">
        <v>0</v>
      </c>
      <c r="F72" s="203">
        <v>0</v>
      </c>
      <c r="G72" s="203">
        <v>1.94</v>
      </c>
      <c r="H72" s="203">
        <v>0</v>
      </c>
      <c r="I72" s="203">
        <v>0</v>
      </c>
      <c r="J72" s="203">
        <v>0</v>
      </c>
      <c r="K72" s="203">
        <v>2.86</v>
      </c>
      <c r="L72" s="203">
        <v>446.92</v>
      </c>
      <c r="M72" s="203">
        <v>13.68</v>
      </c>
      <c r="N72" s="203">
        <v>35.14</v>
      </c>
      <c r="O72" s="203">
        <v>0</v>
      </c>
      <c r="P72" s="203">
        <v>37.36</v>
      </c>
      <c r="Q72" s="203">
        <v>6.49</v>
      </c>
      <c r="R72" s="203">
        <v>12.62</v>
      </c>
      <c r="S72" s="203">
        <v>7.85</v>
      </c>
      <c r="T72" s="203">
        <v>0</v>
      </c>
      <c r="U72" s="203">
        <v>51.9</v>
      </c>
      <c r="V72" s="203">
        <v>5.82</v>
      </c>
      <c r="W72" s="203">
        <v>6.9</v>
      </c>
      <c r="X72" s="203">
        <v>43.88</v>
      </c>
      <c r="Y72" s="203">
        <v>0</v>
      </c>
      <c r="Z72" s="203">
        <v>66.8</v>
      </c>
      <c r="AA72" s="203">
        <v>20.23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5.75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1.93</v>
      </c>
      <c r="E73" s="203">
        <v>0</v>
      </c>
      <c r="F73" s="203">
        <v>0</v>
      </c>
      <c r="G73" s="203">
        <v>1.94</v>
      </c>
      <c r="H73" s="203">
        <v>0</v>
      </c>
      <c r="I73" s="203">
        <v>0</v>
      </c>
      <c r="J73" s="203">
        <v>0</v>
      </c>
      <c r="K73" s="203">
        <v>2.86</v>
      </c>
      <c r="L73" s="203">
        <v>446.92</v>
      </c>
      <c r="M73" s="203">
        <v>13.68</v>
      </c>
      <c r="N73" s="203">
        <v>35.14</v>
      </c>
      <c r="O73" s="203">
        <v>0</v>
      </c>
      <c r="P73" s="203">
        <v>37.36</v>
      </c>
      <c r="Q73" s="203">
        <v>6.49</v>
      </c>
      <c r="R73" s="203">
        <v>12.62</v>
      </c>
      <c r="S73" s="203">
        <v>7.85</v>
      </c>
      <c r="T73" s="203">
        <v>0</v>
      </c>
      <c r="U73" s="203">
        <v>51.9</v>
      </c>
      <c r="V73" s="203">
        <v>5.82</v>
      </c>
      <c r="W73" s="203">
        <v>6.9</v>
      </c>
      <c r="X73" s="203">
        <v>43.88</v>
      </c>
      <c r="Y73" s="203">
        <v>0</v>
      </c>
      <c r="Z73" s="203">
        <v>66.8</v>
      </c>
      <c r="AA73" s="203">
        <v>20.23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5.37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9.9499999999999993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1.93</v>
      </c>
      <c r="E74" s="203">
        <v>0</v>
      </c>
      <c r="F74" s="203">
        <v>0</v>
      </c>
      <c r="G74" s="203">
        <v>1.94</v>
      </c>
      <c r="H74" s="203">
        <v>0</v>
      </c>
      <c r="I74" s="203">
        <v>0</v>
      </c>
      <c r="J74" s="203">
        <v>0</v>
      </c>
      <c r="K74" s="203">
        <v>2.86</v>
      </c>
      <c r="L74" s="203">
        <v>446.92</v>
      </c>
      <c r="M74" s="203">
        <v>13.68</v>
      </c>
      <c r="N74" s="203">
        <v>35.14</v>
      </c>
      <c r="O74" s="203">
        <v>0</v>
      </c>
      <c r="P74" s="203">
        <v>37.36</v>
      </c>
      <c r="Q74" s="203">
        <v>6.49</v>
      </c>
      <c r="R74" s="203">
        <v>12.62</v>
      </c>
      <c r="S74" s="203">
        <v>7.85</v>
      </c>
      <c r="T74" s="203">
        <v>0</v>
      </c>
      <c r="U74" s="203">
        <v>51.9</v>
      </c>
      <c r="V74" s="203">
        <v>5.82</v>
      </c>
      <c r="W74" s="203">
        <v>6.9</v>
      </c>
      <c r="X74" s="203">
        <v>43.88</v>
      </c>
      <c r="Y74" s="203">
        <v>0</v>
      </c>
      <c r="Z74" s="203">
        <v>66.8</v>
      </c>
      <c r="AA74" s="203">
        <v>20.23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5.75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1.94</v>
      </c>
      <c r="H75" s="203">
        <v>0</v>
      </c>
      <c r="I75" s="203">
        <v>0</v>
      </c>
      <c r="J75" s="203">
        <v>0</v>
      </c>
      <c r="K75" s="203">
        <v>2.86</v>
      </c>
      <c r="L75" s="203">
        <v>446.92</v>
      </c>
      <c r="M75" s="203">
        <v>13.68</v>
      </c>
      <c r="N75" s="203">
        <v>35.14</v>
      </c>
      <c r="O75" s="203">
        <v>0</v>
      </c>
      <c r="P75" s="203">
        <v>37.36</v>
      </c>
      <c r="Q75" s="203">
        <v>6.49</v>
      </c>
      <c r="R75" s="203">
        <v>12.62</v>
      </c>
      <c r="S75" s="203">
        <v>7.85</v>
      </c>
      <c r="T75" s="203">
        <v>0</v>
      </c>
      <c r="U75" s="203">
        <v>51.9</v>
      </c>
      <c r="V75" s="203">
        <v>5.82</v>
      </c>
      <c r="W75" s="203">
        <v>6.9</v>
      </c>
      <c r="X75" s="203">
        <v>43.88</v>
      </c>
      <c r="Y75" s="203">
        <v>0</v>
      </c>
      <c r="Z75" s="203">
        <v>75.33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5.75</v>
      </c>
      <c r="AJ75" s="203">
        <v>0</v>
      </c>
      <c r="AK75" s="203">
        <v>65.25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1.94</v>
      </c>
      <c r="H76" s="203">
        <v>0</v>
      </c>
      <c r="I76" s="203">
        <v>0</v>
      </c>
      <c r="J76" s="203">
        <v>0</v>
      </c>
      <c r="K76" s="203">
        <v>2.86</v>
      </c>
      <c r="L76" s="203">
        <v>446.92</v>
      </c>
      <c r="M76" s="203">
        <v>13.68</v>
      </c>
      <c r="N76" s="203">
        <v>35.14</v>
      </c>
      <c r="O76" s="203">
        <v>0</v>
      </c>
      <c r="P76" s="203">
        <v>37.36</v>
      </c>
      <c r="Q76" s="203">
        <v>6.49</v>
      </c>
      <c r="R76" s="203">
        <v>12.62</v>
      </c>
      <c r="S76" s="203">
        <v>7.85</v>
      </c>
      <c r="T76" s="203">
        <v>0</v>
      </c>
      <c r="U76" s="203">
        <v>51.9</v>
      </c>
      <c r="V76" s="203">
        <v>5.82</v>
      </c>
      <c r="W76" s="203">
        <v>6.9</v>
      </c>
      <c r="X76" s="203">
        <v>43.88</v>
      </c>
      <c r="Y76" s="203">
        <v>0</v>
      </c>
      <c r="Z76" s="203">
        <v>75.33</v>
      </c>
      <c r="AA76" s="203">
        <v>20.23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5.75</v>
      </c>
      <c r="AJ76" s="203">
        <v>0</v>
      </c>
      <c r="AK76" s="203">
        <v>65.25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5.62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446.92</v>
      </c>
      <c r="M77" s="203">
        <v>13.68</v>
      </c>
      <c r="N77" s="203">
        <v>35.14</v>
      </c>
      <c r="O77" s="203">
        <v>0</v>
      </c>
      <c r="P77" s="203">
        <v>37.36</v>
      </c>
      <c r="Q77" s="203">
        <v>6.49</v>
      </c>
      <c r="R77" s="203">
        <v>12.62</v>
      </c>
      <c r="S77" s="203">
        <v>7.85</v>
      </c>
      <c r="T77" s="203">
        <v>0</v>
      </c>
      <c r="U77" s="203">
        <v>51.9</v>
      </c>
      <c r="V77" s="203">
        <v>5.82</v>
      </c>
      <c r="W77" s="203">
        <v>6.9</v>
      </c>
      <c r="X77" s="203">
        <v>43.88</v>
      </c>
      <c r="Y77" s="203">
        <v>0</v>
      </c>
      <c r="Z77" s="203">
        <v>75.33</v>
      </c>
      <c r="AA77" s="203">
        <v>20.23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5.75</v>
      </c>
      <c r="AJ77" s="203">
        <v>0</v>
      </c>
      <c r="AK77" s="203">
        <v>65.25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3.59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446.92</v>
      </c>
      <c r="M78" s="203">
        <v>13.68</v>
      </c>
      <c r="N78" s="203">
        <v>35.14</v>
      </c>
      <c r="O78" s="203">
        <v>0</v>
      </c>
      <c r="P78" s="203">
        <v>37.36</v>
      </c>
      <c r="Q78" s="203">
        <v>6.49</v>
      </c>
      <c r="R78" s="203">
        <v>12.62</v>
      </c>
      <c r="S78" s="203">
        <v>7.85</v>
      </c>
      <c r="T78" s="203">
        <v>0</v>
      </c>
      <c r="U78" s="203">
        <v>51.9</v>
      </c>
      <c r="V78" s="203">
        <v>5.82</v>
      </c>
      <c r="W78" s="203">
        <v>6.9</v>
      </c>
      <c r="X78" s="203">
        <v>43.88</v>
      </c>
      <c r="Y78" s="203">
        <v>0</v>
      </c>
      <c r="Z78" s="203">
        <v>75.33</v>
      </c>
      <c r="AA78" s="203">
        <v>20.23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5.75</v>
      </c>
      <c r="AJ78" s="203">
        <v>0</v>
      </c>
      <c r="AK78" s="203">
        <v>65.25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3.59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446.92</v>
      </c>
      <c r="M79" s="203">
        <v>13.68</v>
      </c>
      <c r="N79" s="203">
        <v>35.14</v>
      </c>
      <c r="O79" s="203">
        <v>0</v>
      </c>
      <c r="P79" s="203">
        <v>37.36</v>
      </c>
      <c r="Q79" s="203">
        <v>6.49</v>
      </c>
      <c r="R79" s="203">
        <v>12.62</v>
      </c>
      <c r="S79" s="203">
        <v>7.85</v>
      </c>
      <c r="T79" s="203">
        <v>0</v>
      </c>
      <c r="U79" s="203">
        <v>51.9</v>
      </c>
      <c r="V79" s="203">
        <v>5.82</v>
      </c>
      <c r="W79" s="203">
        <v>6.9</v>
      </c>
      <c r="X79" s="203">
        <v>43.88</v>
      </c>
      <c r="Y79" s="203">
        <v>0</v>
      </c>
      <c r="Z79" s="203">
        <v>75.33</v>
      </c>
      <c r="AA79" s="203">
        <v>20.23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5.37</v>
      </c>
      <c r="AJ79" s="203">
        <v>0</v>
      </c>
      <c r="AK79" s="203">
        <v>65.25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3.59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446.92</v>
      </c>
      <c r="M80" s="203">
        <v>13.68</v>
      </c>
      <c r="N80" s="203">
        <v>35.14</v>
      </c>
      <c r="O80" s="203">
        <v>0</v>
      </c>
      <c r="P80" s="203">
        <v>37.36</v>
      </c>
      <c r="Q80" s="203">
        <v>6.49</v>
      </c>
      <c r="R80" s="203">
        <v>12.62</v>
      </c>
      <c r="S80" s="203">
        <v>7.85</v>
      </c>
      <c r="T80" s="203">
        <v>0</v>
      </c>
      <c r="U80" s="203">
        <v>51.9</v>
      </c>
      <c r="V80" s="203">
        <v>5.82</v>
      </c>
      <c r="W80" s="203">
        <v>6.9</v>
      </c>
      <c r="X80" s="203">
        <v>43.88</v>
      </c>
      <c r="Y80" s="203">
        <v>0</v>
      </c>
      <c r="Z80" s="203">
        <v>75.33</v>
      </c>
      <c r="AA80" s="203">
        <v>20.23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5.75</v>
      </c>
      <c r="AJ80" s="203">
        <v>0</v>
      </c>
      <c r="AK80" s="203">
        <v>65.25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446.92</v>
      </c>
      <c r="M81" s="203">
        <v>13.68</v>
      </c>
      <c r="N81" s="203">
        <v>35.14</v>
      </c>
      <c r="O81" s="203">
        <v>0</v>
      </c>
      <c r="P81" s="203">
        <v>37.36</v>
      </c>
      <c r="Q81" s="203">
        <v>6.49</v>
      </c>
      <c r="R81" s="203">
        <v>12.62</v>
      </c>
      <c r="S81" s="203">
        <v>7.85</v>
      </c>
      <c r="T81" s="203">
        <v>0</v>
      </c>
      <c r="U81" s="203">
        <v>51.9</v>
      </c>
      <c r="V81" s="203">
        <v>5.82</v>
      </c>
      <c r="W81" s="203">
        <v>6.9</v>
      </c>
      <c r="X81" s="203">
        <v>43.88</v>
      </c>
      <c r="Y81" s="203">
        <v>0</v>
      </c>
      <c r="Z81" s="203">
        <v>75.33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5.75</v>
      </c>
      <c r="AJ81" s="203">
        <v>0</v>
      </c>
      <c r="AK81" s="203">
        <v>65.25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446.92</v>
      </c>
      <c r="M82" s="203">
        <v>13.68</v>
      </c>
      <c r="N82" s="203">
        <v>35.14</v>
      </c>
      <c r="O82" s="203">
        <v>0</v>
      </c>
      <c r="P82" s="203">
        <v>37.36</v>
      </c>
      <c r="Q82" s="203">
        <v>6.49</v>
      </c>
      <c r="R82" s="203">
        <v>12.62</v>
      </c>
      <c r="S82" s="203">
        <v>7.85</v>
      </c>
      <c r="T82" s="203">
        <v>0</v>
      </c>
      <c r="U82" s="203">
        <v>51.9</v>
      </c>
      <c r="V82" s="203">
        <v>5.82</v>
      </c>
      <c r="W82" s="203">
        <v>6.9</v>
      </c>
      <c r="X82" s="203">
        <v>43.88</v>
      </c>
      <c r="Y82" s="203">
        <v>0</v>
      </c>
      <c r="Z82" s="203">
        <v>75.33</v>
      </c>
      <c r="AA82" s="203">
        <v>20.23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5.75</v>
      </c>
      <c r="AJ82" s="203">
        <v>0</v>
      </c>
      <c r="AK82" s="203">
        <v>65.25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3.59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446.92</v>
      </c>
      <c r="M83" s="203">
        <v>13.68</v>
      </c>
      <c r="N83" s="203">
        <v>35.14</v>
      </c>
      <c r="O83" s="203">
        <v>0</v>
      </c>
      <c r="P83" s="203">
        <v>37.04</v>
      </c>
      <c r="Q83" s="203">
        <v>6.49</v>
      </c>
      <c r="R83" s="203">
        <v>12.62</v>
      </c>
      <c r="S83" s="203">
        <v>7.85</v>
      </c>
      <c r="T83" s="203">
        <v>0</v>
      </c>
      <c r="U83" s="203">
        <v>51.9</v>
      </c>
      <c r="V83" s="203">
        <v>5.82</v>
      </c>
      <c r="W83" s="203">
        <v>6.9</v>
      </c>
      <c r="X83" s="203">
        <v>43.88</v>
      </c>
      <c r="Y83" s="203">
        <v>0</v>
      </c>
      <c r="Z83" s="203">
        <v>75.33</v>
      </c>
      <c r="AA83" s="203">
        <v>20.23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5.75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3.59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446.92</v>
      </c>
      <c r="M84" s="203">
        <v>13.68</v>
      </c>
      <c r="N84" s="203">
        <v>35.14</v>
      </c>
      <c r="O84" s="203">
        <v>0</v>
      </c>
      <c r="P84" s="203">
        <v>37.04</v>
      </c>
      <c r="Q84" s="203">
        <v>6.49</v>
      </c>
      <c r="R84" s="203">
        <v>12.62</v>
      </c>
      <c r="S84" s="203">
        <v>7.85</v>
      </c>
      <c r="T84" s="203">
        <v>0</v>
      </c>
      <c r="U84" s="203">
        <v>51.9</v>
      </c>
      <c r="V84" s="203">
        <v>5.82</v>
      </c>
      <c r="W84" s="203">
        <v>6.9</v>
      </c>
      <c r="X84" s="203">
        <v>43.88</v>
      </c>
      <c r="Y84" s="203">
        <v>0</v>
      </c>
      <c r="Z84" s="203">
        <v>75.33</v>
      </c>
      <c r="AA84" s="203">
        <v>20.23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5.75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3.59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446.92</v>
      </c>
      <c r="M85" s="203">
        <v>13.68</v>
      </c>
      <c r="N85" s="203">
        <v>35.14</v>
      </c>
      <c r="O85" s="203">
        <v>0</v>
      </c>
      <c r="P85" s="203">
        <v>37.04</v>
      </c>
      <c r="Q85" s="203">
        <v>6.49</v>
      </c>
      <c r="R85" s="203">
        <v>12.62</v>
      </c>
      <c r="S85" s="203">
        <v>7.85</v>
      </c>
      <c r="T85" s="203">
        <v>0</v>
      </c>
      <c r="U85" s="203">
        <v>51.9</v>
      </c>
      <c r="V85" s="203">
        <v>5.82</v>
      </c>
      <c r="W85" s="203">
        <v>6.9</v>
      </c>
      <c r="X85" s="203">
        <v>43.88</v>
      </c>
      <c r="Y85" s="203">
        <v>0</v>
      </c>
      <c r="Z85" s="203">
        <v>75.33</v>
      </c>
      <c r="AA85" s="203">
        <v>20.23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3.58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3.59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446.92</v>
      </c>
      <c r="M86" s="203">
        <v>13.68</v>
      </c>
      <c r="N86" s="203">
        <v>35.14</v>
      </c>
      <c r="O86" s="203">
        <v>0</v>
      </c>
      <c r="P86" s="203">
        <v>37.04</v>
      </c>
      <c r="Q86" s="203">
        <v>6.49</v>
      </c>
      <c r="R86" s="203">
        <v>12.62</v>
      </c>
      <c r="S86" s="203">
        <v>7.85</v>
      </c>
      <c r="T86" s="203">
        <v>0</v>
      </c>
      <c r="U86" s="203">
        <v>51.9</v>
      </c>
      <c r="V86" s="203">
        <v>5.82</v>
      </c>
      <c r="W86" s="203">
        <v>6.9</v>
      </c>
      <c r="X86" s="203">
        <v>43.88</v>
      </c>
      <c r="Y86" s="203">
        <v>0</v>
      </c>
      <c r="Z86" s="203">
        <v>75.33</v>
      </c>
      <c r="AA86" s="203">
        <v>20.23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5.75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3.59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446.92</v>
      </c>
      <c r="M87" s="203">
        <v>13.68</v>
      </c>
      <c r="N87" s="203">
        <v>35.14</v>
      </c>
      <c r="O87" s="203">
        <v>0</v>
      </c>
      <c r="P87" s="203">
        <v>37.04</v>
      </c>
      <c r="Q87" s="203">
        <v>6.49</v>
      </c>
      <c r="R87" s="203">
        <v>12.62</v>
      </c>
      <c r="S87" s="203">
        <v>7.85</v>
      </c>
      <c r="T87" s="203">
        <v>0</v>
      </c>
      <c r="U87" s="203">
        <v>51.9</v>
      </c>
      <c r="V87" s="203">
        <v>5.82</v>
      </c>
      <c r="W87" s="203">
        <v>6.9</v>
      </c>
      <c r="X87" s="203">
        <v>43.88</v>
      </c>
      <c r="Y87" s="203">
        <v>0</v>
      </c>
      <c r="Z87" s="203">
        <v>75.33</v>
      </c>
      <c r="AA87" s="203">
        <v>20.23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5.75</v>
      </c>
      <c r="AJ87" s="203">
        <v>0</v>
      </c>
      <c r="AK87" s="203">
        <v>66.34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3.59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446.92</v>
      </c>
      <c r="M88" s="203">
        <v>13.68</v>
      </c>
      <c r="N88" s="203">
        <v>35.14</v>
      </c>
      <c r="O88" s="203">
        <v>0</v>
      </c>
      <c r="P88" s="203">
        <v>37.04</v>
      </c>
      <c r="Q88" s="203">
        <v>6.49</v>
      </c>
      <c r="R88" s="203">
        <v>12.62</v>
      </c>
      <c r="S88" s="203">
        <v>7.85</v>
      </c>
      <c r="T88" s="203">
        <v>0</v>
      </c>
      <c r="U88" s="203">
        <v>51.9</v>
      </c>
      <c r="V88" s="203">
        <v>5.82</v>
      </c>
      <c r="W88" s="203">
        <v>6.9</v>
      </c>
      <c r="X88" s="203">
        <v>43.88</v>
      </c>
      <c r="Y88" s="203">
        <v>0</v>
      </c>
      <c r="Z88" s="203">
        <v>75.33</v>
      </c>
      <c r="AA88" s="203">
        <v>20.23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5.75</v>
      </c>
      <c r="AJ88" s="203">
        <v>0</v>
      </c>
      <c r="AK88" s="203">
        <v>66.34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3.59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446.92</v>
      </c>
      <c r="M89" s="203">
        <v>13.68</v>
      </c>
      <c r="N89" s="203">
        <v>35.14</v>
      </c>
      <c r="O89" s="203">
        <v>0</v>
      </c>
      <c r="P89" s="203">
        <v>37.04</v>
      </c>
      <c r="Q89" s="203">
        <v>6.49</v>
      </c>
      <c r="R89" s="203">
        <v>12.62</v>
      </c>
      <c r="S89" s="203">
        <v>7.85</v>
      </c>
      <c r="T89" s="203">
        <v>0</v>
      </c>
      <c r="U89" s="203">
        <v>51.9</v>
      </c>
      <c r="V89" s="203">
        <v>5.82</v>
      </c>
      <c r="W89" s="203">
        <v>6.9</v>
      </c>
      <c r="X89" s="203">
        <v>43.88</v>
      </c>
      <c r="Y89" s="203">
        <v>0</v>
      </c>
      <c r="Z89" s="203">
        <v>75.33</v>
      </c>
      <c r="AA89" s="203">
        <v>20.23</v>
      </c>
      <c r="AB89" s="203">
        <v>0</v>
      </c>
      <c r="AC89" s="203">
        <v>8.4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3.35</v>
      </c>
      <c r="AJ89" s="203">
        <v>0</v>
      </c>
      <c r="AK89" s="203">
        <v>66.34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3.59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446.92</v>
      </c>
      <c r="M90" s="203">
        <v>13.68</v>
      </c>
      <c r="N90" s="203">
        <v>35.14</v>
      </c>
      <c r="O90" s="203">
        <v>0</v>
      </c>
      <c r="P90" s="203">
        <v>37.04</v>
      </c>
      <c r="Q90" s="203">
        <v>6.49</v>
      </c>
      <c r="R90" s="203">
        <v>12.62</v>
      </c>
      <c r="S90" s="203">
        <v>7.85</v>
      </c>
      <c r="T90" s="203">
        <v>0</v>
      </c>
      <c r="U90" s="203">
        <v>51.9</v>
      </c>
      <c r="V90" s="203">
        <v>5.82</v>
      </c>
      <c r="W90" s="203">
        <v>6.9</v>
      </c>
      <c r="X90" s="203">
        <v>43.88</v>
      </c>
      <c r="Y90" s="203">
        <v>0</v>
      </c>
      <c r="Z90" s="203">
        <v>75.33</v>
      </c>
      <c r="AA90" s="203">
        <v>20.23</v>
      </c>
      <c r="AB90" s="203">
        <v>0</v>
      </c>
      <c r="AC90" s="203">
        <v>8.4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3.35</v>
      </c>
      <c r="AJ90" s="203">
        <v>0</v>
      </c>
      <c r="AK90" s="203">
        <v>66.34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3.59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446.92</v>
      </c>
      <c r="M91" s="203">
        <v>13.68</v>
      </c>
      <c r="N91" s="203">
        <v>35.14</v>
      </c>
      <c r="O91" s="203">
        <v>0</v>
      </c>
      <c r="P91" s="203">
        <v>37.04</v>
      </c>
      <c r="Q91" s="203">
        <v>6.49</v>
      </c>
      <c r="R91" s="203">
        <v>12.62</v>
      </c>
      <c r="S91" s="203">
        <v>7.85</v>
      </c>
      <c r="T91" s="203">
        <v>0</v>
      </c>
      <c r="U91" s="203">
        <v>51.9</v>
      </c>
      <c r="V91" s="203">
        <v>5.82</v>
      </c>
      <c r="W91" s="203">
        <v>6.9</v>
      </c>
      <c r="X91" s="203">
        <v>43.88</v>
      </c>
      <c r="Y91" s="203">
        <v>0</v>
      </c>
      <c r="Z91" s="203">
        <v>75.33</v>
      </c>
      <c r="AA91" s="203">
        <v>20.23</v>
      </c>
      <c r="AB91" s="203">
        <v>0</v>
      </c>
      <c r="AC91" s="203">
        <v>8.4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2.48</v>
      </c>
      <c r="AJ91" s="203">
        <v>0</v>
      </c>
      <c r="AK91" s="203">
        <v>66.34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3.59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446.92</v>
      </c>
      <c r="M92" s="203">
        <v>13.68</v>
      </c>
      <c r="N92" s="203">
        <v>35.14</v>
      </c>
      <c r="O92" s="203">
        <v>0</v>
      </c>
      <c r="P92" s="203">
        <v>37.04</v>
      </c>
      <c r="Q92" s="203">
        <v>6.49</v>
      </c>
      <c r="R92" s="203">
        <v>12.62</v>
      </c>
      <c r="S92" s="203">
        <v>7.85</v>
      </c>
      <c r="T92" s="203">
        <v>0</v>
      </c>
      <c r="U92" s="203">
        <v>51.9</v>
      </c>
      <c r="V92" s="203">
        <v>5.82</v>
      </c>
      <c r="W92" s="203">
        <v>6.9</v>
      </c>
      <c r="X92" s="203">
        <v>43.88</v>
      </c>
      <c r="Y92" s="203">
        <v>0</v>
      </c>
      <c r="Z92" s="203">
        <v>75.33</v>
      </c>
      <c r="AA92" s="203">
        <v>20.23</v>
      </c>
      <c r="AB92" s="203">
        <v>0</v>
      </c>
      <c r="AC92" s="203">
        <v>8.4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5.75</v>
      </c>
      <c r="AJ92" s="203">
        <v>0</v>
      </c>
      <c r="AK92" s="203">
        <v>66.34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3.59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446.92</v>
      </c>
      <c r="M93" s="203">
        <v>13.68</v>
      </c>
      <c r="N93" s="203">
        <v>35.14</v>
      </c>
      <c r="O93" s="203">
        <v>0</v>
      </c>
      <c r="P93" s="203">
        <v>37.04</v>
      </c>
      <c r="Q93" s="203">
        <v>6.49</v>
      </c>
      <c r="R93" s="203">
        <v>12.62</v>
      </c>
      <c r="S93" s="203">
        <v>7.85</v>
      </c>
      <c r="T93" s="203">
        <v>0</v>
      </c>
      <c r="U93" s="203">
        <v>51.9</v>
      </c>
      <c r="V93" s="203">
        <v>5.82</v>
      </c>
      <c r="W93" s="203">
        <v>6.9</v>
      </c>
      <c r="X93" s="203">
        <v>43.88</v>
      </c>
      <c r="Y93" s="203">
        <v>0</v>
      </c>
      <c r="Z93" s="203">
        <v>75.33</v>
      </c>
      <c r="AA93" s="203">
        <v>20.23</v>
      </c>
      <c r="AB93" s="203">
        <v>0</v>
      </c>
      <c r="AC93" s="203">
        <v>8.4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5.75</v>
      </c>
      <c r="AJ93" s="203">
        <v>0</v>
      </c>
      <c r="AK93" s="203">
        <v>66.34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446.92</v>
      </c>
      <c r="M94" s="203">
        <v>13.68</v>
      </c>
      <c r="N94" s="203">
        <v>35.14</v>
      </c>
      <c r="O94" s="203">
        <v>0</v>
      </c>
      <c r="P94" s="203">
        <v>37.04</v>
      </c>
      <c r="Q94" s="203">
        <v>6.49</v>
      </c>
      <c r="R94" s="203">
        <v>12.62</v>
      </c>
      <c r="S94" s="203">
        <v>7.85</v>
      </c>
      <c r="T94" s="203">
        <v>0</v>
      </c>
      <c r="U94" s="203">
        <v>51.9</v>
      </c>
      <c r="V94" s="203">
        <v>5.82</v>
      </c>
      <c r="W94" s="203">
        <v>6.9</v>
      </c>
      <c r="X94" s="203">
        <v>43.88</v>
      </c>
      <c r="Y94" s="203">
        <v>0</v>
      </c>
      <c r="Z94" s="203">
        <v>75.33</v>
      </c>
      <c r="AA94" s="203">
        <v>20.23</v>
      </c>
      <c r="AB94" s="203">
        <v>0</v>
      </c>
      <c r="AC94" s="203">
        <v>8.4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5.75</v>
      </c>
      <c r="AJ94" s="203">
        <v>0</v>
      </c>
      <c r="AK94" s="203">
        <v>66.34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446.92</v>
      </c>
      <c r="M95" s="203">
        <v>13.68</v>
      </c>
      <c r="N95" s="203">
        <v>35.14</v>
      </c>
      <c r="O95" s="203">
        <v>0</v>
      </c>
      <c r="P95" s="203">
        <v>37.04</v>
      </c>
      <c r="Q95" s="203">
        <v>6.49</v>
      </c>
      <c r="R95" s="203">
        <v>12.62</v>
      </c>
      <c r="S95" s="203">
        <v>7.85</v>
      </c>
      <c r="T95" s="203">
        <v>0</v>
      </c>
      <c r="U95" s="203">
        <v>51.9</v>
      </c>
      <c r="V95" s="203">
        <v>5.82</v>
      </c>
      <c r="W95" s="203">
        <v>6.9</v>
      </c>
      <c r="X95" s="203">
        <v>43.88</v>
      </c>
      <c r="Y95" s="203">
        <v>0</v>
      </c>
      <c r="Z95" s="203">
        <v>75.33</v>
      </c>
      <c r="AA95" s="203">
        <v>20.23</v>
      </c>
      <c r="AB95" s="203">
        <v>0</v>
      </c>
      <c r="AC95" s="203">
        <v>8.4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5.75</v>
      </c>
      <c r="AJ95" s="203">
        <v>0</v>
      </c>
      <c r="AK95" s="203">
        <v>66.34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446.92</v>
      </c>
      <c r="M96" s="203">
        <v>13.68</v>
      </c>
      <c r="N96" s="203">
        <v>35.14</v>
      </c>
      <c r="O96" s="203">
        <v>0</v>
      </c>
      <c r="P96" s="203">
        <v>37.04</v>
      </c>
      <c r="Q96" s="203">
        <v>6.49</v>
      </c>
      <c r="R96" s="203">
        <v>12.62</v>
      </c>
      <c r="S96" s="203">
        <v>7.85</v>
      </c>
      <c r="T96" s="203">
        <v>0</v>
      </c>
      <c r="U96" s="203">
        <v>51.9</v>
      </c>
      <c r="V96" s="203">
        <v>5.82</v>
      </c>
      <c r="W96" s="203">
        <v>6.9</v>
      </c>
      <c r="X96" s="203">
        <v>43.88</v>
      </c>
      <c r="Y96" s="203">
        <v>0</v>
      </c>
      <c r="Z96" s="203">
        <v>75.33</v>
      </c>
      <c r="AA96" s="203">
        <v>20.23</v>
      </c>
      <c r="AB96" s="203">
        <v>0</v>
      </c>
      <c r="AC96" s="203">
        <v>8.4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5.75</v>
      </c>
      <c r="AJ96" s="203">
        <v>0</v>
      </c>
      <c r="AK96" s="203">
        <v>66.34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446.92</v>
      </c>
      <c r="M97" s="203">
        <v>13.68</v>
      </c>
      <c r="N97" s="203">
        <v>35.14</v>
      </c>
      <c r="O97" s="203">
        <v>0</v>
      </c>
      <c r="P97" s="203">
        <v>37.04</v>
      </c>
      <c r="Q97" s="203">
        <v>6.49</v>
      </c>
      <c r="R97" s="203">
        <v>12.62</v>
      </c>
      <c r="S97" s="203">
        <v>7.85</v>
      </c>
      <c r="T97" s="203">
        <v>0</v>
      </c>
      <c r="U97" s="203">
        <v>51.9</v>
      </c>
      <c r="V97" s="203">
        <v>5.82</v>
      </c>
      <c r="W97" s="203">
        <v>6.9</v>
      </c>
      <c r="X97" s="203">
        <v>43.88</v>
      </c>
      <c r="Y97" s="203">
        <v>0</v>
      </c>
      <c r="Z97" s="203">
        <v>75.33</v>
      </c>
      <c r="AA97" s="203">
        <v>20.23</v>
      </c>
      <c r="AB97" s="203">
        <v>0</v>
      </c>
      <c r="AC97" s="203">
        <v>8.4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2.48</v>
      </c>
      <c r="AJ97" s="203">
        <v>0</v>
      </c>
      <c r="AK97" s="203">
        <v>66.34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446.92</v>
      </c>
      <c r="M98" s="203">
        <v>13.68</v>
      </c>
      <c r="N98" s="203">
        <v>35.14</v>
      </c>
      <c r="O98" s="203">
        <v>0</v>
      </c>
      <c r="P98" s="203">
        <v>37.04</v>
      </c>
      <c r="Q98" s="203">
        <v>6.49</v>
      </c>
      <c r="R98" s="203">
        <v>12.62</v>
      </c>
      <c r="S98" s="203">
        <v>7.85</v>
      </c>
      <c r="T98" s="203">
        <v>0</v>
      </c>
      <c r="U98" s="203">
        <v>51.9</v>
      </c>
      <c r="V98" s="203">
        <v>5.82</v>
      </c>
      <c r="W98" s="203">
        <v>6.9</v>
      </c>
      <c r="X98" s="203">
        <v>43.88</v>
      </c>
      <c r="Y98" s="203">
        <v>0</v>
      </c>
      <c r="Z98" s="203">
        <v>75.33</v>
      </c>
      <c r="AA98" s="203">
        <v>20.23</v>
      </c>
      <c r="AB98" s="203">
        <v>0</v>
      </c>
      <c r="AC98" s="203">
        <v>8.4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3.35</v>
      </c>
      <c r="AJ98" s="203">
        <v>0</v>
      </c>
      <c r="AK98" s="203">
        <v>66.34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1.5765000000000008E-2</v>
      </c>
      <c r="D99">
        <f t="shared" si="0"/>
        <v>1.9299999999999999E-3</v>
      </c>
      <c r="E99">
        <f t="shared" si="0"/>
        <v>0</v>
      </c>
      <c r="F99">
        <f t="shared" si="0"/>
        <v>0</v>
      </c>
      <c r="G99">
        <f t="shared" si="0"/>
        <v>2.4249999999999996E-3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5.2910000000000096E-2</v>
      </c>
      <c r="L99">
        <f t="shared" si="0"/>
        <v>9.1738249999999866</v>
      </c>
      <c r="M99">
        <f t="shared" si="0"/>
        <v>0.32831999999999995</v>
      </c>
      <c r="N99">
        <f t="shared" si="0"/>
        <v>0.84335999999999944</v>
      </c>
      <c r="O99">
        <f t="shared" si="0"/>
        <v>0</v>
      </c>
      <c r="P99">
        <f t="shared" si="0"/>
        <v>0.88035000000000019</v>
      </c>
      <c r="Q99">
        <f t="shared" si="0"/>
        <v>0.14322750000000015</v>
      </c>
      <c r="R99">
        <f t="shared" si="0"/>
        <v>0.27610750000000001</v>
      </c>
      <c r="S99">
        <f t="shared" si="0"/>
        <v>0.17214750000000026</v>
      </c>
      <c r="T99">
        <f t="shared" si="0"/>
        <v>0</v>
      </c>
      <c r="U99">
        <f t="shared" si="0"/>
        <v>1.2454149999999997</v>
      </c>
      <c r="V99">
        <f t="shared" si="0"/>
        <v>0.1299799999999999</v>
      </c>
      <c r="W99">
        <f t="shared" si="0"/>
        <v>0.16559999999999972</v>
      </c>
      <c r="X99">
        <f t="shared" si="0"/>
        <v>1.0531625000000013</v>
      </c>
      <c r="Y99">
        <f t="shared" si="0"/>
        <v>0</v>
      </c>
      <c r="Z99">
        <f t="shared" si="0"/>
        <v>1.6554800000000001</v>
      </c>
      <c r="AA99">
        <f t="shared" si="0"/>
        <v>0.51515750000000016</v>
      </c>
      <c r="AB99">
        <f t="shared" si="0"/>
        <v>0</v>
      </c>
      <c r="AC99">
        <f t="shared" si="0"/>
        <v>0.23765749999999994</v>
      </c>
      <c r="AD99">
        <f t="shared" si="0"/>
        <v>2.1202499999999996E-2</v>
      </c>
      <c r="AE99">
        <f t="shared" si="0"/>
        <v>0</v>
      </c>
      <c r="AF99">
        <f t="shared" si="0"/>
        <v>0</v>
      </c>
      <c r="AG99">
        <f t="shared" si="0"/>
        <v>0.39916500000000049</v>
      </c>
      <c r="AH99">
        <f t="shared" si="0"/>
        <v>3.3739999999999999E-2</v>
      </c>
      <c r="AI99">
        <f t="shared" si="0"/>
        <v>9.7282500000000022E-2</v>
      </c>
      <c r="AJ99">
        <f t="shared" si="0"/>
        <v>0</v>
      </c>
      <c r="AK99">
        <f t="shared" si="0"/>
        <v>1.5515675000000009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0.21616250000000015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44809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544</v>
      </c>
      <c r="AD1" s="91">
        <v>0</v>
      </c>
      <c r="AE1" s="91" t="s">
        <v>242</v>
      </c>
      <c r="AF1" s="91">
        <v>0</v>
      </c>
      <c r="AG1" s="91" t="s">
        <v>545</v>
      </c>
      <c r="AH1" s="91">
        <v>0</v>
      </c>
      <c r="AI1" s="91" t="s">
        <v>546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18.527999999999999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17.623999999999999</v>
      </c>
      <c r="C4" s="23"/>
      <c r="D4" s="23"/>
      <c r="E4" s="23"/>
      <c r="F4" s="23"/>
      <c r="G4" s="23"/>
      <c r="H4" s="23"/>
      <c r="I4" s="23"/>
      <c r="J4" s="23">
        <v>5.9809954751131214</v>
      </c>
      <c r="K4" s="25">
        <f t="shared" ref="K4:K67" si="4">SUM(C4:J4)</f>
        <v>5.9809954751131214</v>
      </c>
      <c r="L4" s="24">
        <f t="shared" ref="L4:L67" si="5">U4+V4</f>
        <v>2.8310045248868771</v>
      </c>
      <c r="M4" s="81">
        <f t="shared" ref="M4:M67" si="6">K4+L4</f>
        <v>8.8119999999999976</v>
      </c>
      <c r="O4" s="78">
        <f t="shared" ref="O4:O67" si="7">-SUM(P4:S4,U4)</f>
        <v>-5.9809954751131214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5.9809954751131214</v>
      </c>
      <c r="T4">
        <v>3</v>
      </c>
      <c r="U4" s="87">
        <f>IFERROR(-HLOOKUP($U$1,IEX!$W$2:$BH$98,T4,FALSE),0)</f>
        <v>0</v>
      </c>
      <c r="V4" s="88">
        <f t="shared" ref="V4:V67" si="8">SUM(X4:AQ4)</f>
        <v>2.8310045248868771</v>
      </c>
      <c r="W4" s="94"/>
      <c r="X4" s="88">
        <v>0</v>
      </c>
      <c r="Y4" s="88">
        <v>0.24920814479638004</v>
      </c>
      <c r="Z4" s="88">
        <v>0</v>
      </c>
      <c r="AA4" s="88">
        <v>0.299049773755656</v>
      </c>
      <c r="AB4" s="88">
        <v>0</v>
      </c>
      <c r="AC4" s="88">
        <v>0.44857466063348411</v>
      </c>
      <c r="AD4" s="88">
        <v>0</v>
      </c>
      <c r="AE4" s="88">
        <v>0.99683257918552015</v>
      </c>
      <c r="AF4" s="88">
        <v>0</v>
      </c>
      <c r="AG4" s="88">
        <v>0.42863800904977367</v>
      </c>
      <c r="AH4" s="88">
        <v>0</v>
      </c>
      <c r="AI4" s="88">
        <v>0.40870135746606329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17.72</v>
      </c>
      <c r="C5" s="23"/>
      <c r="D5" s="23"/>
      <c r="E5" s="23"/>
      <c r="F5" s="23"/>
      <c r="G5" s="23"/>
      <c r="H5" s="23"/>
      <c r="I5" s="23"/>
      <c r="J5" s="23">
        <v>6.0135746606334832</v>
      </c>
      <c r="K5" s="25">
        <f t="shared" si="4"/>
        <v>6.0135746606334832</v>
      </c>
      <c r="L5" s="24">
        <f t="shared" si="5"/>
        <v>2.8464253393665153</v>
      </c>
      <c r="M5" s="81">
        <f t="shared" si="6"/>
        <v>8.86</v>
      </c>
      <c r="O5" s="78">
        <f t="shared" si="7"/>
        <v>-6.0135746606334832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6.0135746606334832</v>
      </c>
      <c r="T5">
        <v>4</v>
      </c>
      <c r="U5" s="87">
        <f>IFERROR(-HLOOKUP($U$1,IEX!$W$2:$BH$98,T5,FALSE),0)</f>
        <v>0</v>
      </c>
      <c r="V5" s="88">
        <f t="shared" si="8"/>
        <v>2.8464253393665153</v>
      </c>
      <c r="W5" s="94"/>
      <c r="X5" s="88">
        <v>0</v>
      </c>
      <c r="Y5" s="88">
        <v>0.25056561085972845</v>
      </c>
      <c r="Z5" s="88">
        <v>0</v>
      </c>
      <c r="AA5" s="88">
        <v>0.30067873303167414</v>
      </c>
      <c r="AB5" s="88">
        <v>0</v>
      </c>
      <c r="AC5" s="88">
        <v>0.45101809954751126</v>
      </c>
      <c r="AD5" s="88">
        <v>0</v>
      </c>
      <c r="AE5" s="88">
        <v>1.0022624434389138</v>
      </c>
      <c r="AF5" s="88">
        <v>0</v>
      </c>
      <c r="AG5" s="88">
        <v>0.43097285067873292</v>
      </c>
      <c r="AH5" s="88">
        <v>0</v>
      </c>
      <c r="AI5" s="88">
        <v>0.41092760180995469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18.68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18.68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18.643999999999998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18.547999999999998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18.72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18.376000000000001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18.584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18.431999999999999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18.431999999999999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18.184000000000001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18.507999999999999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17.376000000000001</v>
      </c>
      <c r="C17" s="23"/>
      <c r="D17" s="23"/>
      <c r="E17" s="23"/>
      <c r="F17" s="23"/>
      <c r="G17" s="23"/>
      <c r="H17" s="23"/>
      <c r="I17" s="23"/>
      <c r="J17" s="23">
        <v>5.8968325791855207</v>
      </c>
      <c r="K17" s="25">
        <f t="shared" si="4"/>
        <v>5.8968325791855207</v>
      </c>
      <c r="L17" s="24">
        <f t="shared" si="5"/>
        <v>2.7911674208144794</v>
      </c>
      <c r="M17" s="81">
        <f t="shared" si="6"/>
        <v>8.6880000000000006</v>
      </c>
      <c r="O17" s="78">
        <f t="shared" si="7"/>
        <v>-5.8968325791855207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5.8968325791855207</v>
      </c>
      <c r="T17">
        <v>16</v>
      </c>
      <c r="U17" s="87">
        <f>IFERROR(-HLOOKUP($U$1,IEX!$W$2:$BH$98,T17,FALSE),0)</f>
        <v>0</v>
      </c>
      <c r="V17" s="88">
        <f t="shared" si="8"/>
        <v>2.7911674208144794</v>
      </c>
      <c r="W17" s="94"/>
      <c r="X17" s="88">
        <v>0</v>
      </c>
      <c r="Y17" s="88">
        <v>0.24570135746606334</v>
      </c>
      <c r="Z17" s="88">
        <v>0</v>
      </c>
      <c r="AA17" s="88">
        <v>0.29484162895927601</v>
      </c>
      <c r="AB17" s="88">
        <v>0</v>
      </c>
      <c r="AC17" s="88">
        <v>0.44226244343891397</v>
      </c>
      <c r="AD17" s="88">
        <v>0</v>
      </c>
      <c r="AE17" s="88">
        <v>0.98280542986425334</v>
      </c>
      <c r="AF17" s="88">
        <v>0</v>
      </c>
      <c r="AG17" s="88">
        <v>0.42260633484162891</v>
      </c>
      <c r="AH17" s="88">
        <v>0</v>
      </c>
      <c r="AI17" s="88">
        <v>0.40295022624434385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18.123999999999999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18.584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18.507999999999999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18.411999999999999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18.72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18.431999999999999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18.7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18.72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18.391999999999999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18.28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18.664000000000001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17.815999999999999</v>
      </c>
      <c r="C30" s="23"/>
      <c r="D30" s="23"/>
      <c r="E30" s="23"/>
      <c r="F30" s="23"/>
      <c r="G30" s="23"/>
      <c r="H30" s="23"/>
      <c r="I30" s="23"/>
      <c r="J30" s="23">
        <v>6.0461538461538451</v>
      </c>
      <c r="K30" s="25">
        <f t="shared" si="4"/>
        <v>6.0461538461538451</v>
      </c>
      <c r="L30" s="24">
        <f t="shared" si="5"/>
        <v>2.8618461538461535</v>
      </c>
      <c r="M30" s="81">
        <f t="shared" si="6"/>
        <v>8.9079999999999977</v>
      </c>
      <c r="O30" s="78">
        <f t="shared" si="7"/>
        <v>-6.0461538461538451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6.0461538461538451</v>
      </c>
      <c r="T30">
        <v>29</v>
      </c>
      <c r="U30" s="87">
        <f>IFERROR(-HLOOKUP($U$1,IEX!$W$2:$BH$98,T30,FALSE),0)</f>
        <v>0</v>
      </c>
      <c r="V30" s="88">
        <f t="shared" si="8"/>
        <v>2.8618461538461535</v>
      </c>
      <c r="W30" s="94"/>
      <c r="X30" s="88">
        <v>0</v>
      </c>
      <c r="Y30" s="88">
        <v>0.25192307692307692</v>
      </c>
      <c r="Z30" s="88">
        <v>0</v>
      </c>
      <c r="AA30" s="88">
        <v>0.30230769230769222</v>
      </c>
      <c r="AB30" s="88">
        <v>0</v>
      </c>
      <c r="AC30" s="88">
        <v>0.45346153846153842</v>
      </c>
      <c r="AD30" s="88">
        <v>0</v>
      </c>
      <c r="AE30" s="88">
        <v>1.0076923076923077</v>
      </c>
      <c r="AF30" s="88">
        <v>0</v>
      </c>
      <c r="AG30" s="88">
        <v>0.43330769230769217</v>
      </c>
      <c r="AH30" s="88">
        <v>0</v>
      </c>
      <c r="AI30" s="88">
        <v>0.41315384615384609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18.2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18.7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17.952000000000002</v>
      </c>
      <c r="C33" s="23"/>
      <c r="D33" s="23"/>
      <c r="E33" s="23"/>
      <c r="F33" s="23"/>
      <c r="G33" s="23"/>
      <c r="H33" s="23"/>
      <c r="I33" s="23"/>
      <c r="J33" s="23">
        <v>6.092307692307692</v>
      </c>
      <c r="K33" s="25">
        <f t="shared" si="4"/>
        <v>6.092307692307692</v>
      </c>
      <c r="L33" s="24">
        <f t="shared" si="5"/>
        <v>2.8836923076923076</v>
      </c>
      <c r="M33" s="81">
        <f t="shared" si="6"/>
        <v>8.9759999999999991</v>
      </c>
      <c r="O33" s="78">
        <f t="shared" si="7"/>
        <v>-6.092307692307692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6.092307692307692</v>
      </c>
      <c r="T33">
        <v>32</v>
      </c>
      <c r="U33" s="87">
        <f>IFERROR(-HLOOKUP($U$1,IEX!$W$2:$BH$98,T33,FALSE),0)</f>
        <v>0</v>
      </c>
      <c r="V33" s="88">
        <f t="shared" si="8"/>
        <v>2.8836923076923076</v>
      </c>
      <c r="W33" s="94"/>
      <c r="X33" s="88">
        <v>0</v>
      </c>
      <c r="Y33" s="88">
        <v>0.25384615384615383</v>
      </c>
      <c r="Z33" s="88">
        <v>0</v>
      </c>
      <c r="AA33" s="88">
        <v>0.30461538461538462</v>
      </c>
      <c r="AB33" s="88">
        <v>0</v>
      </c>
      <c r="AC33" s="88">
        <v>0.45692307692307688</v>
      </c>
      <c r="AD33" s="88">
        <v>0</v>
      </c>
      <c r="AE33" s="88">
        <v>1.0153846153846153</v>
      </c>
      <c r="AF33" s="88">
        <v>0</v>
      </c>
      <c r="AG33" s="88">
        <v>0.43661538461538457</v>
      </c>
      <c r="AH33" s="88">
        <v>0</v>
      </c>
      <c r="AI33" s="88">
        <v>0.41630769230769232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17.992000000000001</v>
      </c>
      <c r="C34" s="23"/>
      <c r="D34" s="23"/>
      <c r="E34" s="23"/>
      <c r="F34" s="23"/>
      <c r="G34" s="23"/>
      <c r="H34" s="23"/>
      <c r="I34" s="23"/>
      <c r="J34" s="23">
        <v>6.1058823529411761</v>
      </c>
      <c r="K34" s="25">
        <f t="shared" si="4"/>
        <v>6.1058823529411761</v>
      </c>
      <c r="L34" s="24">
        <f t="shared" si="5"/>
        <v>2.890117647058823</v>
      </c>
      <c r="M34" s="81">
        <f t="shared" si="6"/>
        <v>8.9959999999999987</v>
      </c>
      <c r="O34" s="78">
        <f t="shared" si="7"/>
        <v>-6.1058823529411761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6.1058823529411761</v>
      </c>
      <c r="T34">
        <v>33</v>
      </c>
      <c r="U34" s="87">
        <f>IFERROR(-HLOOKUP($U$1,IEX!$W$2:$BH$98,T34,FALSE),0)</f>
        <v>0</v>
      </c>
      <c r="V34" s="88">
        <f t="shared" si="8"/>
        <v>2.890117647058823</v>
      </c>
      <c r="W34" s="94"/>
      <c r="X34" s="88">
        <v>0</v>
      </c>
      <c r="Y34" s="88">
        <v>0.25441176470588234</v>
      </c>
      <c r="Z34" s="88">
        <v>0</v>
      </c>
      <c r="AA34" s="88">
        <v>0.30529411764705877</v>
      </c>
      <c r="AB34" s="88">
        <v>0</v>
      </c>
      <c r="AC34" s="88">
        <v>0.45794117647058824</v>
      </c>
      <c r="AD34" s="88">
        <v>0</v>
      </c>
      <c r="AE34" s="88">
        <v>1.0176470588235293</v>
      </c>
      <c r="AF34" s="88">
        <v>0</v>
      </c>
      <c r="AG34" s="88">
        <v>0.43758823529411761</v>
      </c>
      <c r="AH34" s="88">
        <v>0</v>
      </c>
      <c r="AI34" s="88">
        <v>0.41723529411764704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16.856000000000002</v>
      </c>
      <c r="C35" s="23"/>
      <c r="D35" s="23"/>
      <c r="E35" s="23"/>
      <c r="F35" s="23"/>
      <c r="G35" s="23"/>
      <c r="H35" s="23"/>
      <c r="I35" s="23"/>
      <c r="J35" s="23">
        <v>5.7203619909502263</v>
      </c>
      <c r="K35" s="25">
        <f t="shared" si="4"/>
        <v>5.7203619909502263</v>
      </c>
      <c r="L35" s="24">
        <f t="shared" si="5"/>
        <v>2.7076380090497736</v>
      </c>
      <c r="M35" s="81">
        <f t="shared" si="6"/>
        <v>8.4280000000000008</v>
      </c>
      <c r="O35" s="78">
        <f t="shared" si="7"/>
        <v>-5.7203619909502263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5.7203619909502263</v>
      </c>
      <c r="T35">
        <v>34</v>
      </c>
      <c r="U35" s="87">
        <f>IFERROR(-HLOOKUP($U$1,IEX!$W$2:$BH$98,T35,FALSE),0)</f>
        <v>0</v>
      </c>
      <c r="V35" s="88">
        <f t="shared" si="8"/>
        <v>2.7076380090497736</v>
      </c>
      <c r="W35" s="94"/>
      <c r="X35" s="88">
        <v>0</v>
      </c>
      <c r="Y35" s="88">
        <v>0.23834841628959275</v>
      </c>
      <c r="Z35" s="88">
        <v>0</v>
      </c>
      <c r="AA35" s="88">
        <v>0.28601809954751128</v>
      </c>
      <c r="AB35" s="88">
        <v>0</v>
      </c>
      <c r="AC35" s="88">
        <v>0.42902714932126695</v>
      </c>
      <c r="AD35" s="88">
        <v>0</v>
      </c>
      <c r="AE35" s="88">
        <v>0.95339366515837098</v>
      </c>
      <c r="AF35" s="88">
        <v>0</v>
      </c>
      <c r="AG35" s="88">
        <v>0.40995927601809956</v>
      </c>
      <c r="AH35" s="88">
        <v>0</v>
      </c>
      <c r="AI35" s="88">
        <v>0.39089140271493211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18.472000000000001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16.436</v>
      </c>
      <c r="C37" s="23"/>
      <c r="D37" s="23"/>
      <c r="E37" s="23"/>
      <c r="F37" s="23"/>
      <c r="G37" s="23"/>
      <c r="H37" s="23"/>
      <c r="I37" s="23"/>
      <c r="J37" s="23">
        <v>5.5778280542986414</v>
      </c>
      <c r="K37" s="25">
        <f t="shared" si="4"/>
        <v>5.5778280542986414</v>
      </c>
      <c r="L37" s="24">
        <f t="shared" si="5"/>
        <v>2.6401719457013568</v>
      </c>
      <c r="M37" s="81">
        <f t="shared" si="6"/>
        <v>8.2179999999999982</v>
      </c>
      <c r="O37" s="78">
        <f t="shared" si="7"/>
        <v>-5.5778280542986414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5.5778280542986414</v>
      </c>
      <c r="T37">
        <v>36</v>
      </c>
      <c r="U37" s="87">
        <f>IFERROR(-HLOOKUP($U$1,IEX!$W$2:$BH$98,T37,FALSE),0)</f>
        <v>0</v>
      </c>
      <c r="V37" s="88">
        <f t="shared" si="8"/>
        <v>2.6401719457013568</v>
      </c>
      <c r="W37" s="94"/>
      <c r="X37" s="88">
        <v>0</v>
      </c>
      <c r="Y37" s="88">
        <v>0.23240950226244339</v>
      </c>
      <c r="Z37" s="88">
        <v>0</v>
      </c>
      <c r="AA37" s="88">
        <v>0.27889140271493207</v>
      </c>
      <c r="AB37" s="88">
        <v>0</v>
      </c>
      <c r="AC37" s="88">
        <v>0.4183371040723981</v>
      </c>
      <c r="AD37" s="88">
        <v>0</v>
      </c>
      <c r="AE37" s="88">
        <v>0.92963800904977356</v>
      </c>
      <c r="AF37" s="88">
        <v>0</v>
      </c>
      <c r="AG37" s="88">
        <v>0.39974434389140262</v>
      </c>
      <c r="AH37" s="88">
        <v>0</v>
      </c>
      <c r="AI37" s="88">
        <v>0.38115158371040719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16.82</v>
      </c>
      <c r="C38" s="23"/>
      <c r="D38" s="23"/>
      <c r="E38" s="23"/>
      <c r="F38" s="23"/>
      <c r="G38" s="23"/>
      <c r="H38" s="23"/>
      <c r="I38" s="23"/>
      <c r="J38" s="23">
        <v>5.7081447963800898</v>
      </c>
      <c r="K38" s="25">
        <f t="shared" si="4"/>
        <v>5.7081447963800898</v>
      </c>
      <c r="L38" s="24">
        <f t="shared" si="5"/>
        <v>2.7018552036199095</v>
      </c>
      <c r="M38" s="81">
        <f t="shared" si="6"/>
        <v>8.41</v>
      </c>
      <c r="O38" s="78">
        <f t="shared" si="7"/>
        <v>-5.7081447963800898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5.7081447963800898</v>
      </c>
      <c r="T38">
        <v>37</v>
      </c>
      <c r="U38" s="87">
        <f>IFERROR(-HLOOKUP($U$1,IEX!$W$2:$BH$98,T38,FALSE),0)</f>
        <v>0</v>
      </c>
      <c r="V38" s="88">
        <f t="shared" si="8"/>
        <v>2.7018552036199095</v>
      </c>
      <c r="W38" s="94"/>
      <c r="X38" s="88">
        <v>0</v>
      </c>
      <c r="Y38" s="88">
        <v>0.23783936651583709</v>
      </c>
      <c r="Z38" s="88">
        <v>0</v>
      </c>
      <c r="AA38" s="88">
        <v>0.28540723981900445</v>
      </c>
      <c r="AB38" s="88">
        <v>0</v>
      </c>
      <c r="AC38" s="88">
        <v>0.42811085972850671</v>
      </c>
      <c r="AD38" s="88">
        <v>0</v>
      </c>
      <c r="AE38" s="88">
        <v>0.95135746606334837</v>
      </c>
      <c r="AF38" s="88">
        <v>0</v>
      </c>
      <c r="AG38" s="88">
        <v>0.40908371040723979</v>
      </c>
      <c r="AH38" s="88">
        <v>0</v>
      </c>
      <c r="AI38" s="88">
        <v>0.39005656108597281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17.108000000000001</v>
      </c>
      <c r="C39" s="23"/>
      <c r="D39" s="23"/>
      <c r="E39" s="23"/>
      <c r="F39" s="23"/>
      <c r="G39" s="23"/>
      <c r="H39" s="23"/>
      <c r="I39" s="23"/>
      <c r="J39" s="23">
        <v>5.8058823529411763</v>
      </c>
      <c r="K39" s="25">
        <f t="shared" si="4"/>
        <v>5.8058823529411763</v>
      </c>
      <c r="L39" s="24">
        <f t="shared" si="5"/>
        <v>2.7481176470588236</v>
      </c>
      <c r="M39" s="81">
        <f t="shared" si="6"/>
        <v>8.5540000000000003</v>
      </c>
      <c r="O39" s="78">
        <f t="shared" si="7"/>
        <v>-5.8058823529411763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5.8058823529411763</v>
      </c>
      <c r="T39">
        <v>38</v>
      </c>
      <c r="U39" s="87">
        <f>IFERROR(-HLOOKUP($U$1,IEX!$W$2:$BH$98,T39,FALSE),0)</f>
        <v>0</v>
      </c>
      <c r="V39" s="88">
        <f t="shared" si="8"/>
        <v>2.7481176470588236</v>
      </c>
      <c r="W39" s="94"/>
      <c r="X39" s="88">
        <v>0</v>
      </c>
      <c r="Y39" s="88">
        <v>0.24191176470588235</v>
      </c>
      <c r="Z39" s="88">
        <v>0</v>
      </c>
      <c r="AA39" s="88">
        <v>0.29029411764705876</v>
      </c>
      <c r="AB39" s="88">
        <v>0</v>
      </c>
      <c r="AC39" s="88">
        <v>0.43544117647058822</v>
      </c>
      <c r="AD39" s="88">
        <v>0</v>
      </c>
      <c r="AE39" s="88">
        <v>0.96764705882352942</v>
      </c>
      <c r="AF39" s="88">
        <v>0</v>
      </c>
      <c r="AG39" s="88">
        <v>0.41608823529411759</v>
      </c>
      <c r="AH39" s="88">
        <v>0</v>
      </c>
      <c r="AI39" s="88">
        <v>0.39673529411764702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18.527999999999999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18.452000000000002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18.547999999999998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18.260000000000002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17.512</v>
      </c>
      <c r="C44" s="23"/>
      <c r="D44" s="23"/>
      <c r="E44" s="23"/>
      <c r="F44" s="23"/>
      <c r="G44" s="23"/>
      <c r="H44" s="23"/>
      <c r="I44" s="23"/>
      <c r="J44" s="23">
        <v>5.9429864253393658</v>
      </c>
      <c r="K44" s="25">
        <f t="shared" si="4"/>
        <v>5.9429864253393658</v>
      </c>
      <c r="L44" s="24">
        <f t="shared" si="5"/>
        <v>2.8130135746606331</v>
      </c>
      <c r="M44" s="81">
        <f t="shared" si="6"/>
        <v>8.7559999999999985</v>
      </c>
      <c r="O44" s="78">
        <f t="shared" si="7"/>
        <v>-5.9429864253393658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5.9429864253393658</v>
      </c>
      <c r="T44">
        <v>43</v>
      </c>
      <c r="U44" s="87">
        <f>IFERROR(-HLOOKUP($U$1,IEX!$W$2:$BH$98,T44,FALSE),0)</f>
        <v>0</v>
      </c>
      <c r="V44" s="88">
        <f t="shared" si="8"/>
        <v>2.8130135746606331</v>
      </c>
      <c r="W44" s="94"/>
      <c r="X44" s="88">
        <v>0</v>
      </c>
      <c r="Y44" s="88">
        <v>0.24762443438914025</v>
      </c>
      <c r="Z44" s="88">
        <v>0</v>
      </c>
      <c r="AA44" s="88">
        <v>0.29714932126696825</v>
      </c>
      <c r="AB44" s="88">
        <v>0</v>
      </c>
      <c r="AC44" s="88">
        <v>0.44572398190045243</v>
      </c>
      <c r="AD44" s="88">
        <v>0</v>
      </c>
      <c r="AE44" s="88">
        <v>0.99049773755656101</v>
      </c>
      <c r="AF44" s="88">
        <v>0</v>
      </c>
      <c r="AG44" s="88">
        <v>0.42591402714932119</v>
      </c>
      <c r="AH44" s="88">
        <v>0</v>
      </c>
      <c r="AI44" s="88">
        <v>0.40610407239819002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16.992000000000001</v>
      </c>
      <c r="C45" s="23"/>
      <c r="D45" s="23"/>
      <c r="E45" s="23"/>
      <c r="F45" s="23"/>
      <c r="G45" s="23"/>
      <c r="H45" s="23"/>
      <c r="I45" s="23"/>
      <c r="J45" s="23">
        <v>5.7665158371040723</v>
      </c>
      <c r="K45" s="25">
        <f t="shared" si="4"/>
        <v>5.7665158371040723</v>
      </c>
      <c r="L45" s="24">
        <f t="shared" si="5"/>
        <v>2.7294841628959272</v>
      </c>
      <c r="M45" s="81">
        <f t="shared" si="6"/>
        <v>8.4959999999999987</v>
      </c>
      <c r="O45" s="78">
        <f t="shared" si="7"/>
        <v>-5.7665158371040723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5.7665158371040723</v>
      </c>
      <c r="T45">
        <v>44</v>
      </c>
      <c r="U45" s="87">
        <f>IFERROR(-HLOOKUP($U$1,IEX!$W$2:$BH$98,T45,FALSE),0)</f>
        <v>0</v>
      </c>
      <c r="V45" s="88">
        <f t="shared" si="8"/>
        <v>2.7294841628959272</v>
      </c>
      <c r="W45" s="94"/>
      <c r="X45" s="88">
        <v>0</v>
      </c>
      <c r="Y45" s="88">
        <v>0.24027149321266966</v>
      </c>
      <c r="Z45" s="88">
        <v>0</v>
      </c>
      <c r="AA45" s="88">
        <v>0.28832579185520357</v>
      </c>
      <c r="AB45" s="88">
        <v>0</v>
      </c>
      <c r="AC45" s="88">
        <v>0.43248868778280536</v>
      </c>
      <c r="AD45" s="88">
        <v>0</v>
      </c>
      <c r="AE45" s="88">
        <v>0.96108597285067865</v>
      </c>
      <c r="AF45" s="88">
        <v>0</v>
      </c>
      <c r="AG45" s="88">
        <v>0.41326696832579185</v>
      </c>
      <c r="AH45" s="88">
        <v>0</v>
      </c>
      <c r="AI45" s="88">
        <v>0.39404524886877823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17.239999999999998</v>
      </c>
      <c r="C46" s="23"/>
      <c r="D46" s="23"/>
      <c r="E46" s="23"/>
      <c r="F46" s="23"/>
      <c r="G46" s="23"/>
      <c r="H46" s="23"/>
      <c r="I46" s="23"/>
      <c r="J46" s="23">
        <v>5.850678733031673</v>
      </c>
      <c r="K46" s="25">
        <f t="shared" si="4"/>
        <v>5.850678733031673</v>
      </c>
      <c r="L46" s="24">
        <f t="shared" si="5"/>
        <v>2.7693212669683254</v>
      </c>
      <c r="M46" s="81">
        <f t="shared" si="6"/>
        <v>8.6199999999999974</v>
      </c>
      <c r="O46" s="78">
        <f t="shared" si="7"/>
        <v>-5.850678733031673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5.850678733031673</v>
      </c>
      <c r="T46">
        <v>45</v>
      </c>
      <c r="U46" s="87">
        <f>IFERROR(-HLOOKUP($U$1,IEX!$W$2:$BH$98,T46,FALSE),0)</f>
        <v>0</v>
      </c>
      <c r="V46" s="88">
        <f t="shared" si="8"/>
        <v>2.7693212669683254</v>
      </c>
      <c r="W46" s="94"/>
      <c r="X46" s="88">
        <v>0</v>
      </c>
      <c r="Y46" s="88">
        <v>0.24377828054298639</v>
      </c>
      <c r="Z46" s="88">
        <v>0</v>
      </c>
      <c r="AA46" s="88">
        <v>0.29253393665158361</v>
      </c>
      <c r="AB46" s="88">
        <v>0</v>
      </c>
      <c r="AC46" s="88">
        <v>0.43880090497737551</v>
      </c>
      <c r="AD46" s="88">
        <v>0</v>
      </c>
      <c r="AE46" s="88">
        <v>0.97511312217194557</v>
      </c>
      <c r="AF46" s="88">
        <v>0</v>
      </c>
      <c r="AG46" s="88">
        <v>0.41929864253393656</v>
      </c>
      <c r="AH46" s="88">
        <v>0</v>
      </c>
      <c r="AI46" s="88">
        <v>0.39979638009049762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17.588000000000001</v>
      </c>
      <c r="C47" s="23"/>
      <c r="D47" s="23"/>
      <c r="E47" s="23"/>
      <c r="F47" s="23"/>
      <c r="G47" s="23"/>
      <c r="H47" s="23"/>
      <c r="I47" s="23"/>
      <c r="J47" s="23">
        <v>5.9687782805429856</v>
      </c>
      <c r="K47" s="25">
        <f t="shared" si="4"/>
        <v>5.9687782805429856</v>
      </c>
      <c r="L47" s="24">
        <f t="shared" si="5"/>
        <v>2.8252217194570131</v>
      </c>
      <c r="M47" s="81">
        <f t="shared" si="6"/>
        <v>8.7939999999999987</v>
      </c>
      <c r="O47" s="78">
        <f t="shared" si="7"/>
        <v>-5.9687782805429856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5.9687782805429856</v>
      </c>
      <c r="T47">
        <v>46</v>
      </c>
      <c r="U47" s="87">
        <f>IFERROR(-HLOOKUP($U$1,IEX!$W$2:$BH$98,T47,FALSE),0)</f>
        <v>0</v>
      </c>
      <c r="V47" s="88">
        <f t="shared" si="8"/>
        <v>2.8252217194570131</v>
      </c>
      <c r="W47" s="94"/>
      <c r="X47" s="88">
        <v>0</v>
      </c>
      <c r="Y47" s="88">
        <v>0.24869909502262441</v>
      </c>
      <c r="Z47" s="88">
        <v>0</v>
      </c>
      <c r="AA47" s="88">
        <v>0.29843891402714928</v>
      </c>
      <c r="AB47" s="88">
        <v>0</v>
      </c>
      <c r="AC47" s="88">
        <v>0.44765837104072392</v>
      </c>
      <c r="AD47" s="88">
        <v>0</v>
      </c>
      <c r="AE47" s="88">
        <v>0.99479638009049765</v>
      </c>
      <c r="AF47" s="88">
        <v>0</v>
      </c>
      <c r="AG47" s="88">
        <v>0.42776244343891401</v>
      </c>
      <c r="AH47" s="88">
        <v>0</v>
      </c>
      <c r="AI47" s="88">
        <v>0.40786651583710404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17.8</v>
      </c>
      <c r="C48" s="23"/>
      <c r="D48" s="23"/>
      <c r="E48" s="23"/>
      <c r="F48" s="23"/>
      <c r="G48" s="23"/>
      <c r="H48" s="23"/>
      <c r="I48" s="23"/>
      <c r="J48" s="23">
        <v>6.0407239819004523</v>
      </c>
      <c r="K48" s="25">
        <f t="shared" si="4"/>
        <v>6.0407239819004523</v>
      </c>
      <c r="L48" s="24">
        <f t="shared" si="5"/>
        <v>2.8592760180995471</v>
      </c>
      <c r="M48" s="81">
        <f t="shared" si="6"/>
        <v>8.8999999999999986</v>
      </c>
      <c r="O48" s="78">
        <f t="shared" si="7"/>
        <v>-6.0407239819004523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6.0407239819004523</v>
      </c>
      <c r="T48">
        <v>47</v>
      </c>
      <c r="U48" s="87">
        <f>IFERROR(-HLOOKUP($U$1,IEX!$W$2:$BH$98,T48,FALSE),0)</f>
        <v>0</v>
      </c>
      <c r="V48" s="88">
        <f t="shared" si="8"/>
        <v>2.8592760180995471</v>
      </c>
      <c r="W48" s="94"/>
      <c r="X48" s="88">
        <v>0</v>
      </c>
      <c r="Y48" s="88">
        <v>0.25169683257918551</v>
      </c>
      <c r="Z48" s="88">
        <v>0</v>
      </c>
      <c r="AA48" s="88">
        <v>0.30203619909502261</v>
      </c>
      <c r="AB48" s="88">
        <v>0</v>
      </c>
      <c r="AC48" s="88">
        <v>0.45305429864253388</v>
      </c>
      <c r="AD48" s="88">
        <v>0</v>
      </c>
      <c r="AE48" s="88">
        <v>1.0067873303167421</v>
      </c>
      <c r="AF48" s="88">
        <v>0</v>
      </c>
      <c r="AG48" s="88">
        <v>0.43291855203619906</v>
      </c>
      <c r="AH48" s="88">
        <v>0</v>
      </c>
      <c r="AI48" s="88">
        <v>0.41278280542986423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18.431999999999999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17.8</v>
      </c>
      <c r="C50" s="23"/>
      <c r="D50" s="23"/>
      <c r="E50" s="23"/>
      <c r="F50" s="23"/>
      <c r="G50" s="23"/>
      <c r="H50" s="23"/>
      <c r="I50" s="23"/>
      <c r="J50" s="23">
        <v>6.0407239819004523</v>
      </c>
      <c r="K50" s="25">
        <f t="shared" si="4"/>
        <v>6.0407239819004523</v>
      </c>
      <c r="L50" s="24">
        <f t="shared" si="5"/>
        <v>2.8592760180995471</v>
      </c>
      <c r="M50" s="81">
        <f t="shared" si="6"/>
        <v>8.8999999999999986</v>
      </c>
      <c r="O50" s="78">
        <f t="shared" si="7"/>
        <v>-6.0407239819004523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6.0407239819004523</v>
      </c>
      <c r="T50">
        <v>49</v>
      </c>
      <c r="U50" s="87">
        <f>IFERROR(-HLOOKUP($U$1,IEX!$W$2:$BH$98,T50,FALSE),0)</f>
        <v>0</v>
      </c>
      <c r="V50" s="88">
        <f t="shared" si="8"/>
        <v>2.8592760180995471</v>
      </c>
      <c r="W50" s="94"/>
      <c r="X50" s="88">
        <v>0</v>
      </c>
      <c r="Y50" s="88">
        <v>0.25169683257918551</v>
      </c>
      <c r="Z50" s="88">
        <v>0</v>
      </c>
      <c r="AA50" s="88">
        <v>0.30203619909502261</v>
      </c>
      <c r="AB50" s="88">
        <v>0</v>
      </c>
      <c r="AC50" s="88">
        <v>0.45305429864253388</v>
      </c>
      <c r="AD50" s="88">
        <v>0</v>
      </c>
      <c r="AE50" s="88">
        <v>1.0067873303167421</v>
      </c>
      <c r="AF50" s="88">
        <v>0</v>
      </c>
      <c r="AG50" s="88">
        <v>0.43291855203619906</v>
      </c>
      <c r="AH50" s="88">
        <v>0</v>
      </c>
      <c r="AI50" s="88">
        <v>0.41278280542986423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18.123999999999999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18.027999999999999</v>
      </c>
      <c r="C52" s="23"/>
      <c r="D52" s="23"/>
      <c r="E52" s="23"/>
      <c r="F52" s="23"/>
      <c r="G52" s="23"/>
      <c r="H52" s="23"/>
      <c r="I52" s="23"/>
      <c r="J52" s="23">
        <v>6.1180995475113118</v>
      </c>
      <c r="K52" s="25">
        <f t="shared" si="4"/>
        <v>6.1180995475113118</v>
      </c>
      <c r="L52" s="24">
        <f t="shared" si="5"/>
        <v>2.8959004524886875</v>
      </c>
      <c r="M52" s="81">
        <f t="shared" si="6"/>
        <v>9.0139999999999993</v>
      </c>
      <c r="O52" s="78">
        <f t="shared" si="7"/>
        <v>-6.1180995475113118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6.1180995475113118</v>
      </c>
      <c r="T52">
        <v>51</v>
      </c>
      <c r="U52" s="87">
        <f>IFERROR(-HLOOKUP($U$1,IEX!$W$2:$BH$98,T52,FALSE),0)</f>
        <v>0</v>
      </c>
      <c r="V52" s="88">
        <f t="shared" si="8"/>
        <v>2.8959004524886875</v>
      </c>
      <c r="W52" s="94"/>
      <c r="X52" s="88">
        <v>0</v>
      </c>
      <c r="Y52" s="88">
        <v>0.25492081447963799</v>
      </c>
      <c r="Z52" s="88">
        <v>0</v>
      </c>
      <c r="AA52" s="88">
        <v>0.30590497737556555</v>
      </c>
      <c r="AB52" s="88">
        <v>0</v>
      </c>
      <c r="AC52" s="88">
        <v>0.45885746606334832</v>
      </c>
      <c r="AD52" s="88">
        <v>0</v>
      </c>
      <c r="AE52" s="88">
        <v>1.019683257918552</v>
      </c>
      <c r="AF52" s="88">
        <v>0</v>
      </c>
      <c r="AG52" s="88">
        <v>0.43846380090497727</v>
      </c>
      <c r="AH52" s="88">
        <v>0</v>
      </c>
      <c r="AI52" s="88">
        <v>0.41807013574660623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17.108000000000001</v>
      </c>
      <c r="C53" s="23"/>
      <c r="D53" s="23"/>
      <c r="E53" s="23"/>
      <c r="F53" s="23"/>
      <c r="G53" s="23"/>
      <c r="H53" s="23"/>
      <c r="I53" s="23"/>
      <c r="J53" s="23">
        <v>5.8058823529411763</v>
      </c>
      <c r="K53" s="25">
        <f t="shared" si="4"/>
        <v>5.8058823529411763</v>
      </c>
      <c r="L53" s="24">
        <f t="shared" si="5"/>
        <v>2.7481176470588236</v>
      </c>
      <c r="M53" s="81">
        <f t="shared" si="6"/>
        <v>8.5540000000000003</v>
      </c>
      <c r="O53" s="78">
        <f t="shared" si="7"/>
        <v>-5.8058823529411763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5.8058823529411763</v>
      </c>
      <c r="T53">
        <v>52</v>
      </c>
      <c r="U53" s="87">
        <f>IFERROR(-HLOOKUP($U$1,IEX!$W$2:$BH$98,T53,FALSE),0)</f>
        <v>0</v>
      </c>
      <c r="V53" s="88">
        <f t="shared" si="8"/>
        <v>2.7481176470588236</v>
      </c>
      <c r="W53" s="94"/>
      <c r="X53" s="88">
        <v>0</v>
      </c>
      <c r="Y53" s="88">
        <v>0.24191176470588235</v>
      </c>
      <c r="Z53" s="88">
        <v>0</v>
      </c>
      <c r="AA53" s="88">
        <v>0.29029411764705876</v>
      </c>
      <c r="AB53" s="88">
        <v>0</v>
      </c>
      <c r="AC53" s="88">
        <v>0.43544117647058822</v>
      </c>
      <c r="AD53" s="88">
        <v>0</v>
      </c>
      <c r="AE53" s="88">
        <v>0.96764705882352942</v>
      </c>
      <c r="AF53" s="88">
        <v>0</v>
      </c>
      <c r="AG53" s="88">
        <v>0.41608823529411759</v>
      </c>
      <c r="AH53" s="88">
        <v>0</v>
      </c>
      <c r="AI53" s="88">
        <v>0.39673529411764702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18.047999999999998</v>
      </c>
      <c r="C54" s="23"/>
      <c r="D54" s="23"/>
      <c r="E54" s="23"/>
      <c r="F54" s="23"/>
      <c r="G54" s="23"/>
      <c r="H54" s="23"/>
      <c r="I54" s="23"/>
      <c r="J54" s="23">
        <v>6.124886877828053</v>
      </c>
      <c r="K54" s="25">
        <f t="shared" si="4"/>
        <v>6.124886877828053</v>
      </c>
      <c r="L54" s="24">
        <f t="shared" si="5"/>
        <v>2.8991131221719453</v>
      </c>
      <c r="M54" s="81">
        <f t="shared" si="6"/>
        <v>9.0239999999999974</v>
      </c>
      <c r="O54" s="78">
        <f t="shared" si="7"/>
        <v>-6.124886877828053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6.124886877828053</v>
      </c>
      <c r="T54">
        <v>53</v>
      </c>
      <c r="U54" s="87">
        <f>IFERROR(-HLOOKUP($U$1,IEX!$W$2:$BH$98,T54,FALSE),0)</f>
        <v>0</v>
      </c>
      <c r="V54" s="88">
        <f t="shared" si="8"/>
        <v>2.8991131221719453</v>
      </c>
      <c r="W54" s="94"/>
      <c r="X54" s="88">
        <v>0</v>
      </c>
      <c r="Y54" s="88">
        <v>0.25520361990950224</v>
      </c>
      <c r="Z54" s="88">
        <v>0</v>
      </c>
      <c r="AA54" s="88">
        <v>0.30624434389140265</v>
      </c>
      <c r="AB54" s="88">
        <v>0</v>
      </c>
      <c r="AC54" s="88">
        <v>0.45936651583710397</v>
      </c>
      <c r="AD54" s="88">
        <v>0</v>
      </c>
      <c r="AE54" s="88">
        <v>1.020814479638009</v>
      </c>
      <c r="AF54" s="88">
        <v>0</v>
      </c>
      <c r="AG54" s="88">
        <v>0.43895022624434377</v>
      </c>
      <c r="AH54" s="88">
        <v>0</v>
      </c>
      <c r="AI54" s="88">
        <v>0.41853393665158362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18.376000000000001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17.204000000000001</v>
      </c>
      <c r="C56" s="23"/>
      <c r="D56" s="23"/>
      <c r="E56" s="23"/>
      <c r="F56" s="23"/>
      <c r="G56" s="23"/>
      <c r="H56" s="23"/>
      <c r="I56" s="23"/>
      <c r="J56" s="23">
        <v>5.8384615384615381</v>
      </c>
      <c r="K56" s="25">
        <f t="shared" si="4"/>
        <v>5.8384615384615381</v>
      </c>
      <c r="L56" s="24">
        <f t="shared" si="5"/>
        <v>2.7635384615384613</v>
      </c>
      <c r="M56" s="81">
        <f t="shared" si="6"/>
        <v>8.6020000000000003</v>
      </c>
      <c r="O56" s="78">
        <f t="shared" si="7"/>
        <v>-5.8384615384615381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5.8384615384615381</v>
      </c>
      <c r="T56">
        <v>55</v>
      </c>
      <c r="U56" s="87">
        <f>IFERROR(-HLOOKUP($U$1,IEX!$W$2:$BH$98,T56,FALSE),0)</f>
        <v>0</v>
      </c>
      <c r="V56" s="88">
        <f t="shared" si="8"/>
        <v>2.7635384615384613</v>
      </c>
      <c r="W56" s="94"/>
      <c r="X56" s="88">
        <v>0</v>
      </c>
      <c r="Y56" s="88">
        <v>0.24326923076923077</v>
      </c>
      <c r="Z56" s="88">
        <v>0</v>
      </c>
      <c r="AA56" s="88">
        <v>0.2919230769230769</v>
      </c>
      <c r="AB56" s="88">
        <v>0</v>
      </c>
      <c r="AC56" s="88">
        <v>0.43788461538461532</v>
      </c>
      <c r="AD56" s="88">
        <v>0</v>
      </c>
      <c r="AE56" s="88">
        <v>0.97307692307692306</v>
      </c>
      <c r="AF56" s="88">
        <v>0</v>
      </c>
      <c r="AG56" s="88">
        <v>0.41842307692307684</v>
      </c>
      <c r="AH56" s="88">
        <v>0</v>
      </c>
      <c r="AI56" s="88">
        <v>0.39896153846153842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18.356000000000002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18.143999999999998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18.315999999999999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18.952000000000002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18.603999999999999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17.952000000000002</v>
      </c>
      <c r="C62" s="23"/>
      <c r="D62" s="23"/>
      <c r="E62" s="23"/>
      <c r="F62" s="23"/>
      <c r="G62" s="23"/>
      <c r="H62" s="23"/>
      <c r="I62" s="23"/>
      <c r="J62" s="23">
        <v>6.092307692307692</v>
      </c>
      <c r="K62" s="25">
        <f t="shared" si="4"/>
        <v>6.092307692307692</v>
      </c>
      <c r="L62" s="24">
        <f t="shared" si="5"/>
        <v>2.8836923076923076</v>
      </c>
      <c r="M62" s="81">
        <f t="shared" si="6"/>
        <v>8.9759999999999991</v>
      </c>
      <c r="O62" s="78">
        <f t="shared" si="7"/>
        <v>-6.092307692307692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6.092307692307692</v>
      </c>
      <c r="T62">
        <v>61</v>
      </c>
      <c r="U62" s="87">
        <f>IFERROR(-HLOOKUP($U$1,IEX!$W$2:$BH$98,T62,FALSE),0)</f>
        <v>0</v>
      </c>
      <c r="V62" s="88">
        <f t="shared" si="8"/>
        <v>2.8836923076923076</v>
      </c>
      <c r="W62" s="94"/>
      <c r="X62" s="88">
        <v>0</v>
      </c>
      <c r="Y62" s="88">
        <v>0.25384615384615383</v>
      </c>
      <c r="Z62" s="88">
        <v>0</v>
      </c>
      <c r="AA62" s="88">
        <v>0.30461538461538462</v>
      </c>
      <c r="AB62" s="88">
        <v>0</v>
      </c>
      <c r="AC62" s="88">
        <v>0.45692307692307688</v>
      </c>
      <c r="AD62" s="88">
        <v>0</v>
      </c>
      <c r="AE62" s="88">
        <v>1.0153846153846153</v>
      </c>
      <c r="AF62" s="88">
        <v>0</v>
      </c>
      <c r="AG62" s="88">
        <v>0.43661538461538457</v>
      </c>
      <c r="AH62" s="88">
        <v>0</v>
      </c>
      <c r="AI62" s="88">
        <v>0.41630769230769232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17.416</v>
      </c>
      <c r="C63" s="23"/>
      <c r="D63" s="23"/>
      <c r="E63" s="23"/>
      <c r="F63" s="23"/>
      <c r="G63" s="23"/>
      <c r="H63" s="23"/>
      <c r="I63" s="23"/>
      <c r="J63" s="23">
        <v>5.910407239819004</v>
      </c>
      <c r="K63" s="25">
        <f t="shared" si="4"/>
        <v>5.910407239819004</v>
      </c>
      <c r="L63" s="24">
        <f t="shared" si="5"/>
        <v>2.7975927601809949</v>
      </c>
      <c r="M63" s="81">
        <f t="shared" si="6"/>
        <v>8.7079999999999984</v>
      </c>
      <c r="O63" s="78">
        <f t="shared" si="7"/>
        <v>-5.910407239819004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5.910407239819004</v>
      </c>
      <c r="T63">
        <v>62</v>
      </c>
      <c r="U63" s="87">
        <f>IFERROR(-HLOOKUP($U$1,IEX!$W$2:$BH$98,T63,FALSE),0)</f>
        <v>0</v>
      </c>
      <c r="V63" s="88">
        <f t="shared" si="8"/>
        <v>2.7975927601809949</v>
      </c>
      <c r="W63" s="94"/>
      <c r="X63" s="88">
        <v>0</v>
      </c>
      <c r="Y63" s="88">
        <v>0.24626696832579184</v>
      </c>
      <c r="Z63" s="88">
        <v>0</v>
      </c>
      <c r="AA63" s="88">
        <v>0.29552036199095016</v>
      </c>
      <c r="AB63" s="88">
        <v>0</v>
      </c>
      <c r="AC63" s="88">
        <v>0.44328054298642527</v>
      </c>
      <c r="AD63" s="88">
        <v>0</v>
      </c>
      <c r="AE63" s="88">
        <v>0.98506787330316736</v>
      </c>
      <c r="AF63" s="88">
        <v>0</v>
      </c>
      <c r="AG63" s="88">
        <v>0.42357918552036194</v>
      </c>
      <c r="AH63" s="88">
        <v>0</v>
      </c>
      <c r="AI63" s="88">
        <v>0.40387782805429862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17.3</v>
      </c>
      <c r="C64" s="23"/>
      <c r="D64" s="23"/>
      <c r="E64" s="23"/>
      <c r="F64" s="23"/>
      <c r="G64" s="23"/>
      <c r="H64" s="23"/>
      <c r="I64" s="23"/>
      <c r="J64" s="23">
        <v>5.8710407239819</v>
      </c>
      <c r="K64" s="25">
        <f t="shared" si="4"/>
        <v>5.8710407239819</v>
      </c>
      <c r="L64" s="24">
        <f t="shared" si="5"/>
        <v>2.7789592760180994</v>
      </c>
      <c r="M64" s="81">
        <f t="shared" si="6"/>
        <v>8.6499999999999986</v>
      </c>
      <c r="O64" s="78">
        <f t="shared" si="7"/>
        <v>-5.8710407239819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5.8710407239819</v>
      </c>
      <c r="T64">
        <v>63</v>
      </c>
      <c r="U64" s="87">
        <f>IFERROR(-HLOOKUP($U$1,IEX!$W$2:$BH$98,T64,FALSE),0)</f>
        <v>0</v>
      </c>
      <c r="V64" s="88">
        <f t="shared" si="8"/>
        <v>2.7789592760180994</v>
      </c>
      <c r="W64" s="94"/>
      <c r="X64" s="88">
        <v>0</v>
      </c>
      <c r="Y64" s="88">
        <v>0.24462669683257915</v>
      </c>
      <c r="Z64" s="88">
        <v>0</v>
      </c>
      <c r="AA64" s="88">
        <v>0.29355203619909498</v>
      </c>
      <c r="AB64" s="88">
        <v>0</v>
      </c>
      <c r="AC64" s="88">
        <v>0.44032805429864247</v>
      </c>
      <c r="AD64" s="88">
        <v>0</v>
      </c>
      <c r="AE64" s="88">
        <v>0.9785067873303166</v>
      </c>
      <c r="AF64" s="88">
        <v>0</v>
      </c>
      <c r="AG64" s="88">
        <v>0.42075791855203615</v>
      </c>
      <c r="AH64" s="88">
        <v>0</v>
      </c>
      <c r="AI64" s="88">
        <v>0.40118778280542983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17.664000000000001</v>
      </c>
      <c r="C65" s="23"/>
      <c r="D65" s="23"/>
      <c r="E65" s="23"/>
      <c r="F65" s="23"/>
      <c r="G65" s="23"/>
      <c r="H65" s="23"/>
      <c r="I65" s="23"/>
      <c r="J65" s="23">
        <v>5.9945701357466064</v>
      </c>
      <c r="K65" s="25">
        <f t="shared" si="4"/>
        <v>5.9945701357466064</v>
      </c>
      <c r="L65" s="24">
        <f t="shared" si="5"/>
        <v>2.8374298642533939</v>
      </c>
      <c r="M65" s="81">
        <f t="shared" si="6"/>
        <v>8.8320000000000007</v>
      </c>
      <c r="O65" s="78">
        <f t="shared" si="7"/>
        <v>-5.9945701357466064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5.9945701357466064</v>
      </c>
      <c r="T65">
        <v>64</v>
      </c>
      <c r="U65" s="87">
        <f>IFERROR(-HLOOKUP($U$1,IEX!$W$2:$BH$98,T65,FALSE),0)</f>
        <v>0</v>
      </c>
      <c r="V65" s="88">
        <f t="shared" si="8"/>
        <v>2.8374298642533939</v>
      </c>
      <c r="W65" s="94"/>
      <c r="X65" s="88">
        <v>0</v>
      </c>
      <c r="Y65" s="88">
        <v>0.2497737556561086</v>
      </c>
      <c r="Z65" s="88">
        <v>0</v>
      </c>
      <c r="AA65" s="88">
        <v>0.29972850678733026</v>
      </c>
      <c r="AB65" s="88">
        <v>0</v>
      </c>
      <c r="AC65" s="88">
        <v>0.44959276018099542</v>
      </c>
      <c r="AD65" s="88">
        <v>0</v>
      </c>
      <c r="AE65" s="88">
        <v>0.99909502262443439</v>
      </c>
      <c r="AF65" s="88">
        <v>0</v>
      </c>
      <c r="AG65" s="88">
        <v>0.42961085972850677</v>
      </c>
      <c r="AH65" s="88">
        <v>0</v>
      </c>
      <c r="AI65" s="88">
        <v>0.40962895927601811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15.992000000000001</v>
      </c>
      <c r="C66" s="23"/>
      <c r="D66" s="23"/>
      <c r="E66" s="23"/>
      <c r="F66" s="23"/>
      <c r="G66" s="23"/>
      <c r="H66" s="23"/>
      <c r="I66" s="23"/>
      <c r="J66" s="23">
        <v>5.4271493212669677</v>
      </c>
      <c r="K66" s="25">
        <f t="shared" si="4"/>
        <v>5.4271493212669677</v>
      </c>
      <c r="L66" s="24">
        <f t="shared" si="5"/>
        <v>2.5688506787330314</v>
      </c>
      <c r="M66" s="81">
        <f t="shared" si="6"/>
        <v>7.9959999999999987</v>
      </c>
      <c r="O66" s="78">
        <f t="shared" si="7"/>
        <v>-5.4271493212669677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5.4271493212669677</v>
      </c>
      <c r="T66">
        <v>65</v>
      </c>
      <c r="U66" s="87">
        <f>IFERROR(-HLOOKUP($U$1,IEX!$W$2:$BH$98,T66,FALSE),0)</f>
        <v>0</v>
      </c>
      <c r="V66" s="88">
        <f t="shared" si="8"/>
        <v>2.5688506787330314</v>
      </c>
      <c r="W66" s="94"/>
      <c r="X66" s="88">
        <v>0</v>
      </c>
      <c r="Y66" s="88">
        <v>0.22613122171945699</v>
      </c>
      <c r="Z66" s="88">
        <v>0</v>
      </c>
      <c r="AA66" s="88">
        <v>0.27135746606334837</v>
      </c>
      <c r="AB66" s="88">
        <v>0</v>
      </c>
      <c r="AC66" s="88">
        <v>0.40703619909502259</v>
      </c>
      <c r="AD66" s="88">
        <v>0</v>
      </c>
      <c r="AE66" s="88">
        <v>0.90452488687782795</v>
      </c>
      <c r="AF66" s="88">
        <v>0</v>
      </c>
      <c r="AG66" s="88">
        <v>0.38894570135746603</v>
      </c>
      <c r="AH66" s="88">
        <v>0</v>
      </c>
      <c r="AI66" s="88">
        <v>0.37085520361990948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16.532</v>
      </c>
      <c r="C67" s="23"/>
      <c r="D67" s="23"/>
      <c r="E67" s="23"/>
      <c r="F67" s="23"/>
      <c r="G67" s="23"/>
      <c r="H67" s="23"/>
      <c r="I67" s="23"/>
      <c r="J67" s="23">
        <v>5.6104072398190041</v>
      </c>
      <c r="K67" s="25">
        <f t="shared" si="4"/>
        <v>5.6104072398190041</v>
      </c>
      <c r="L67" s="24">
        <f t="shared" si="5"/>
        <v>2.655592760180995</v>
      </c>
      <c r="M67" s="81">
        <f t="shared" si="6"/>
        <v>8.2659999999999982</v>
      </c>
      <c r="O67" s="78">
        <f t="shared" si="7"/>
        <v>-5.6104072398190041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5.6104072398190041</v>
      </c>
      <c r="T67">
        <v>66</v>
      </c>
      <c r="U67" s="87">
        <f>IFERROR(-HLOOKUP($U$1,IEX!$W$2:$BH$98,T67,FALSE),0)</f>
        <v>0</v>
      </c>
      <c r="V67" s="88">
        <f t="shared" si="8"/>
        <v>2.655592760180995</v>
      </c>
      <c r="W67" s="94"/>
      <c r="X67" s="88">
        <v>0</v>
      </c>
      <c r="Y67" s="88">
        <v>0.23376696832579183</v>
      </c>
      <c r="Z67" s="88">
        <v>0</v>
      </c>
      <c r="AA67" s="88">
        <v>0.28052036199095021</v>
      </c>
      <c r="AB67" s="88">
        <v>0</v>
      </c>
      <c r="AC67" s="88">
        <v>0.42078054298642525</v>
      </c>
      <c r="AD67" s="88">
        <v>0</v>
      </c>
      <c r="AE67" s="88">
        <v>0.93506787330316732</v>
      </c>
      <c r="AF67" s="88">
        <v>0</v>
      </c>
      <c r="AG67" s="88">
        <v>0.40207918552036193</v>
      </c>
      <c r="AH67" s="88">
        <v>0</v>
      </c>
      <c r="AI67" s="88">
        <v>0.38337782805429854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16.376000000000001</v>
      </c>
      <c r="C68" s="23"/>
      <c r="D68" s="23"/>
      <c r="E68" s="23"/>
      <c r="F68" s="23"/>
      <c r="G68" s="23"/>
      <c r="H68" s="23"/>
      <c r="I68" s="23"/>
      <c r="J68" s="23">
        <v>5.5574660633484161</v>
      </c>
      <c r="K68" s="25">
        <f t="shared" ref="K68:K98" si="17">SUM(C68:J68)</f>
        <v>5.5574660633484161</v>
      </c>
      <c r="L68" s="24">
        <f t="shared" ref="L68:L98" si="18">U68+V68</f>
        <v>2.6305339366515836</v>
      </c>
      <c r="M68" s="81">
        <f t="shared" ref="M68:M98" si="19">K68+L68</f>
        <v>8.1879999999999988</v>
      </c>
      <c r="O68" s="78">
        <f t="shared" ref="O68:O98" si="20">-SUM(P68:S68,U68)</f>
        <v>-5.5574660633484161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5.5574660633484161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2.6305339366515836</v>
      </c>
      <c r="W68" s="94"/>
      <c r="X68" s="88">
        <v>0</v>
      </c>
      <c r="Y68" s="88">
        <v>0.23156108597285069</v>
      </c>
      <c r="Z68" s="88">
        <v>0</v>
      </c>
      <c r="AA68" s="88">
        <v>0.27787330316742076</v>
      </c>
      <c r="AB68" s="88">
        <v>0</v>
      </c>
      <c r="AC68" s="88">
        <v>0.4168099547511312</v>
      </c>
      <c r="AD68" s="88">
        <v>0</v>
      </c>
      <c r="AE68" s="88">
        <v>0.92624434389140275</v>
      </c>
      <c r="AF68" s="88">
        <v>0</v>
      </c>
      <c r="AG68" s="88">
        <v>0.39828506787330314</v>
      </c>
      <c r="AH68" s="88">
        <v>0</v>
      </c>
      <c r="AI68" s="88">
        <v>0.37976018099547509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18.664000000000001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17.623999999999999</v>
      </c>
      <c r="C70" s="23"/>
      <c r="D70" s="23"/>
      <c r="E70" s="23"/>
      <c r="F70" s="23"/>
      <c r="G70" s="23"/>
      <c r="H70" s="23"/>
      <c r="I70" s="23"/>
      <c r="J70" s="23">
        <v>5.9809954751131214</v>
      </c>
      <c r="K70" s="25">
        <f t="shared" si="17"/>
        <v>5.9809954751131214</v>
      </c>
      <c r="L70" s="24">
        <f t="shared" si="18"/>
        <v>2.8310045248868771</v>
      </c>
      <c r="M70" s="81">
        <f t="shared" si="19"/>
        <v>8.8119999999999976</v>
      </c>
      <c r="O70" s="78">
        <f t="shared" si="20"/>
        <v>-5.9809954751131214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5.9809954751131214</v>
      </c>
      <c r="T70">
        <v>69</v>
      </c>
      <c r="U70" s="87">
        <f>IFERROR(-HLOOKUP($U$1,IEX!$W$2:$BH$98,T70,FALSE),0)</f>
        <v>0</v>
      </c>
      <c r="V70" s="88">
        <f t="shared" si="21"/>
        <v>2.8310045248868771</v>
      </c>
      <c r="W70" s="94"/>
      <c r="X70" s="88">
        <v>0</v>
      </c>
      <c r="Y70" s="88">
        <v>0.24920814479638004</v>
      </c>
      <c r="Z70" s="88">
        <v>0</v>
      </c>
      <c r="AA70" s="88">
        <v>0.299049773755656</v>
      </c>
      <c r="AB70" s="88">
        <v>0</v>
      </c>
      <c r="AC70" s="88">
        <v>0.44857466063348411</v>
      </c>
      <c r="AD70" s="88">
        <v>0</v>
      </c>
      <c r="AE70" s="88">
        <v>0.99683257918552015</v>
      </c>
      <c r="AF70" s="88">
        <v>0</v>
      </c>
      <c r="AG70" s="88">
        <v>0.42863800904977367</v>
      </c>
      <c r="AH70" s="88">
        <v>0</v>
      </c>
      <c r="AI70" s="88">
        <v>0.40870135746606329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18.356000000000002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18.356000000000002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17.608000000000001</v>
      </c>
      <c r="C73" s="23"/>
      <c r="D73" s="23"/>
      <c r="E73" s="23"/>
      <c r="F73" s="23"/>
      <c r="G73" s="23"/>
      <c r="H73" s="23"/>
      <c r="I73" s="23"/>
      <c r="J73" s="23">
        <v>5.9755656108597286</v>
      </c>
      <c r="K73" s="25">
        <f t="shared" si="17"/>
        <v>5.9755656108597286</v>
      </c>
      <c r="L73" s="24">
        <f t="shared" si="18"/>
        <v>2.8284343891402708</v>
      </c>
      <c r="M73" s="81">
        <f t="shared" si="19"/>
        <v>8.8039999999999985</v>
      </c>
      <c r="O73" s="78">
        <f t="shared" si="20"/>
        <v>-5.9755656108597286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5.9755656108597286</v>
      </c>
      <c r="T73">
        <v>72</v>
      </c>
      <c r="U73" s="87">
        <f>IFERROR(-HLOOKUP($U$1,IEX!$W$2:$BH$98,T73,FALSE),0)</f>
        <v>0</v>
      </c>
      <c r="V73" s="88">
        <f t="shared" si="21"/>
        <v>2.8284343891402708</v>
      </c>
      <c r="W73" s="94"/>
      <c r="X73" s="88">
        <v>0</v>
      </c>
      <c r="Y73" s="88">
        <v>0.24898190045248866</v>
      </c>
      <c r="Z73" s="88">
        <v>0</v>
      </c>
      <c r="AA73" s="88">
        <v>0.29877828054298633</v>
      </c>
      <c r="AB73" s="88">
        <v>0</v>
      </c>
      <c r="AC73" s="88">
        <v>0.44816742081447958</v>
      </c>
      <c r="AD73" s="88">
        <v>0</v>
      </c>
      <c r="AE73" s="88">
        <v>0.99592760180995465</v>
      </c>
      <c r="AF73" s="88">
        <v>0</v>
      </c>
      <c r="AG73" s="88">
        <v>0.4282488687782805</v>
      </c>
      <c r="AH73" s="88">
        <v>0</v>
      </c>
      <c r="AI73" s="88">
        <v>0.40833031674208142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17.088000000000001</v>
      </c>
      <c r="C74" s="23"/>
      <c r="D74" s="23"/>
      <c r="E74" s="23"/>
      <c r="F74" s="23"/>
      <c r="G74" s="23"/>
      <c r="H74" s="23"/>
      <c r="I74" s="23"/>
      <c r="J74" s="23">
        <v>5.7990950226244342</v>
      </c>
      <c r="K74" s="25">
        <f t="shared" si="17"/>
        <v>5.7990950226244342</v>
      </c>
      <c r="L74" s="24">
        <f t="shared" si="18"/>
        <v>2.7449049773755654</v>
      </c>
      <c r="M74" s="81">
        <f t="shared" si="19"/>
        <v>8.5440000000000005</v>
      </c>
      <c r="O74" s="78">
        <f t="shared" si="20"/>
        <v>-5.7990950226244342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5.7990950226244342</v>
      </c>
      <c r="T74">
        <v>73</v>
      </c>
      <c r="U74" s="87">
        <f>IFERROR(-HLOOKUP($U$1,IEX!$W$2:$BH$98,T74,FALSE),0)</f>
        <v>0</v>
      </c>
      <c r="V74" s="88">
        <f t="shared" si="21"/>
        <v>2.7449049773755654</v>
      </c>
      <c r="W74" s="94"/>
      <c r="X74" s="88">
        <v>0</v>
      </c>
      <c r="Y74" s="88">
        <v>0.24162895927601807</v>
      </c>
      <c r="Z74" s="88">
        <v>0</v>
      </c>
      <c r="AA74" s="88">
        <v>0.28995475113122166</v>
      </c>
      <c r="AB74" s="88">
        <v>0</v>
      </c>
      <c r="AC74" s="88">
        <v>0.43493212669683251</v>
      </c>
      <c r="AD74" s="88">
        <v>0</v>
      </c>
      <c r="AE74" s="88">
        <v>0.9665158371040723</v>
      </c>
      <c r="AF74" s="88">
        <v>0</v>
      </c>
      <c r="AG74" s="88">
        <v>0.4156018099547511</v>
      </c>
      <c r="AH74" s="88">
        <v>0</v>
      </c>
      <c r="AI74" s="88">
        <v>0.39627149321266963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17.704000000000001</v>
      </c>
      <c r="C75" s="23"/>
      <c r="D75" s="23"/>
      <c r="E75" s="23"/>
      <c r="F75" s="23"/>
      <c r="G75" s="23"/>
      <c r="H75" s="23"/>
      <c r="I75" s="23"/>
      <c r="J75" s="23">
        <v>6.0081447963800896</v>
      </c>
      <c r="K75" s="25">
        <f t="shared" si="17"/>
        <v>6.0081447963800896</v>
      </c>
      <c r="L75" s="24">
        <f t="shared" si="18"/>
        <v>2.8438552036199094</v>
      </c>
      <c r="M75" s="81">
        <f t="shared" si="19"/>
        <v>8.8519999999999985</v>
      </c>
      <c r="O75" s="78">
        <f t="shared" si="20"/>
        <v>-6.0081447963800896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6.0081447963800896</v>
      </c>
      <c r="T75">
        <v>74</v>
      </c>
      <c r="U75" s="87">
        <f>IFERROR(-HLOOKUP($U$1,IEX!$W$2:$BH$98,T75,FALSE),0)</f>
        <v>0</v>
      </c>
      <c r="V75" s="88">
        <f t="shared" si="21"/>
        <v>2.8438552036199094</v>
      </c>
      <c r="W75" s="94"/>
      <c r="X75" s="88">
        <v>0</v>
      </c>
      <c r="Y75" s="88">
        <v>0.2503393665158371</v>
      </c>
      <c r="Z75" s="88">
        <v>0</v>
      </c>
      <c r="AA75" s="88">
        <v>0.30040723981900447</v>
      </c>
      <c r="AB75" s="88">
        <v>0</v>
      </c>
      <c r="AC75" s="88">
        <v>0.45061085972850673</v>
      </c>
      <c r="AD75" s="88">
        <v>0</v>
      </c>
      <c r="AE75" s="88">
        <v>1.0013574660633484</v>
      </c>
      <c r="AF75" s="88">
        <v>0</v>
      </c>
      <c r="AG75" s="88">
        <v>0.43058371040723975</v>
      </c>
      <c r="AH75" s="88">
        <v>0</v>
      </c>
      <c r="AI75" s="88">
        <v>0.41055656108597283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18.335999999999999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18.760000000000002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18.391999999999999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18.452000000000002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17.664000000000001</v>
      </c>
      <c r="C80" s="23"/>
      <c r="D80" s="23"/>
      <c r="E80" s="23"/>
      <c r="F80" s="23"/>
      <c r="G80" s="23"/>
      <c r="H80" s="23"/>
      <c r="I80" s="23"/>
      <c r="J80" s="23">
        <v>5.9945701357466064</v>
      </c>
      <c r="K80" s="25">
        <f t="shared" si="17"/>
        <v>5.9945701357466064</v>
      </c>
      <c r="L80" s="24">
        <f t="shared" si="18"/>
        <v>2.8374298642533939</v>
      </c>
      <c r="M80" s="81">
        <f t="shared" si="19"/>
        <v>8.8320000000000007</v>
      </c>
      <c r="O80" s="78">
        <f t="shared" si="20"/>
        <v>-5.9945701357466064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5.9945701357466064</v>
      </c>
      <c r="T80">
        <v>79</v>
      </c>
      <c r="U80" s="87">
        <f>IFERROR(-HLOOKUP($U$1,IEX!$W$2:$BH$98,T80,FALSE),0)</f>
        <v>0</v>
      </c>
      <c r="V80" s="88">
        <f t="shared" si="21"/>
        <v>2.8374298642533939</v>
      </c>
      <c r="W80" s="94"/>
      <c r="X80" s="88">
        <v>0</v>
      </c>
      <c r="Y80" s="88">
        <v>0.2497737556561086</v>
      </c>
      <c r="Z80" s="88">
        <v>0</v>
      </c>
      <c r="AA80" s="88">
        <v>0.29972850678733026</v>
      </c>
      <c r="AB80" s="88">
        <v>0</v>
      </c>
      <c r="AC80" s="88">
        <v>0.44959276018099542</v>
      </c>
      <c r="AD80" s="88">
        <v>0</v>
      </c>
      <c r="AE80" s="88">
        <v>0.99909502262443439</v>
      </c>
      <c r="AF80" s="88">
        <v>0</v>
      </c>
      <c r="AG80" s="88">
        <v>0.42961085972850677</v>
      </c>
      <c r="AH80" s="88">
        <v>0</v>
      </c>
      <c r="AI80" s="88">
        <v>0.40962895927601811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18.664000000000001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17.835999999999999</v>
      </c>
      <c r="C82" s="23"/>
      <c r="D82" s="23"/>
      <c r="E82" s="23"/>
      <c r="F82" s="23"/>
      <c r="G82" s="23"/>
      <c r="H82" s="23"/>
      <c r="I82" s="23"/>
      <c r="J82" s="23">
        <v>6.0529411764705872</v>
      </c>
      <c r="K82" s="25">
        <f t="shared" si="17"/>
        <v>6.0529411764705872</v>
      </c>
      <c r="L82" s="24">
        <f t="shared" si="18"/>
        <v>2.8650588235294108</v>
      </c>
      <c r="M82" s="81">
        <f t="shared" si="19"/>
        <v>8.9179999999999975</v>
      </c>
      <c r="O82" s="78">
        <f t="shared" si="20"/>
        <v>-6.0529411764705872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6.0529411764705872</v>
      </c>
      <c r="T82">
        <v>81</v>
      </c>
      <c r="U82" s="87">
        <f>IFERROR(-HLOOKUP($U$1,IEX!$W$2:$BH$98,T82,FALSE),0)</f>
        <v>0</v>
      </c>
      <c r="V82" s="88">
        <f t="shared" si="21"/>
        <v>2.8650588235294108</v>
      </c>
      <c r="W82" s="94"/>
      <c r="X82" s="88">
        <v>0</v>
      </c>
      <c r="Y82" s="88">
        <v>0.25220588235294111</v>
      </c>
      <c r="Z82" s="88">
        <v>0</v>
      </c>
      <c r="AA82" s="88">
        <v>0.30264705882352932</v>
      </c>
      <c r="AB82" s="88">
        <v>0</v>
      </c>
      <c r="AC82" s="88">
        <v>0.45397058823529396</v>
      </c>
      <c r="AD82" s="88">
        <v>0</v>
      </c>
      <c r="AE82" s="88">
        <v>1.0088235294117645</v>
      </c>
      <c r="AF82" s="88">
        <v>0</v>
      </c>
      <c r="AG82" s="88">
        <v>0.43379411764705872</v>
      </c>
      <c r="AH82" s="88">
        <v>0</v>
      </c>
      <c r="AI82" s="88">
        <v>0.41361764705882342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16.664000000000001</v>
      </c>
      <c r="C83" s="23"/>
      <c r="D83" s="23"/>
      <c r="E83" s="23"/>
      <c r="F83" s="23"/>
      <c r="G83" s="23"/>
      <c r="H83" s="23"/>
      <c r="I83" s="23"/>
      <c r="J83" s="23">
        <v>5.6552036199095026</v>
      </c>
      <c r="K83" s="25">
        <f t="shared" si="17"/>
        <v>5.6552036199095026</v>
      </c>
      <c r="L83" s="24">
        <f t="shared" si="18"/>
        <v>2.6767963800904973</v>
      </c>
      <c r="M83" s="81">
        <f t="shared" si="19"/>
        <v>8.3320000000000007</v>
      </c>
      <c r="O83" s="78">
        <f t="shared" si="20"/>
        <v>-5.6552036199095026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5.6552036199095026</v>
      </c>
      <c r="T83">
        <v>82</v>
      </c>
      <c r="U83" s="87">
        <f>IFERROR(-HLOOKUP($U$1,IEX!$W$2:$BH$98,T83,FALSE),0)</f>
        <v>0</v>
      </c>
      <c r="V83" s="88">
        <f t="shared" si="21"/>
        <v>2.6767963800904973</v>
      </c>
      <c r="W83" s="94"/>
      <c r="X83" s="88">
        <v>0</v>
      </c>
      <c r="Y83" s="88">
        <v>0.23563348416289592</v>
      </c>
      <c r="Z83" s="88">
        <v>0</v>
      </c>
      <c r="AA83" s="88">
        <v>0.28276018099547506</v>
      </c>
      <c r="AB83" s="88">
        <v>0</v>
      </c>
      <c r="AC83" s="88">
        <v>0.42414027149321265</v>
      </c>
      <c r="AD83" s="88">
        <v>0</v>
      </c>
      <c r="AE83" s="88">
        <v>0.94253393665158369</v>
      </c>
      <c r="AF83" s="88">
        <v>0</v>
      </c>
      <c r="AG83" s="88">
        <v>0.40528959276018095</v>
      </c>
      <c r="AH83" s="88">
        <v>0</v>
      </c>
      <c r="AI83" s="88">
        <v>0.38643891402714931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17.815999999999999</v>
      </c>
      <c r="C84" s="23"/>
      <c r="D84" s="23"/>
      <c r="E84" s="23"/>
      <c r="F84" s="23"/>
      <c r="G84" s="23"/>
      <c r="H84" s="23"/>
      <c r="I84" s="23"/>
      <c r="J84" s="23">
        <v>6.0461538461538451</v>
      </c>
      <c r="K84" s="25">
        <f t="shared" si="17"/>
        <v>6.0461538461538451</v>
      </c>
      <c r="L84" s="24">
        <f t="shared" si="18"/>
        <v>2.8618461538461535</v>
      </c>
      <c r="M84" s="81">
        <f t="shared" si="19"/>
        <v>8.9079999999999977</v>
      </c>
      <c r="O84" s="78">
        <f t="shared" si="20"/>
        <v>-6.0461538461538451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6.0461538461538451</v>
      </c>
      <c r="T84">
        <v>83</v>
      </c>
      <c r="U84" s="87">
        <f>IFERROR(-HLOOKUP($U$1,IEX!$W$2:$BH$98,T84,FALSE),0)</f>
        <v>0</v>
      </c>
      <c r="V84" s="88">
        <f t="shared" si="21"/>
        <v>2.8618461538461535</v>
      </c>
      <c r="W84" s="94"/>
      <c r="X84" s="88">
        <v>0</v>
      </c>
      <c r="Y84" s="88">
        <v>0.25192307692307692</v>
      </c>
      <c r="Z84" s="88">
        <v>0</v>
      </c>
      <c r="AA84" s="88">
        <v>0.30230769230769222</v>
      </c>
      <c r="AB84" s="88">
        <v>0</v>
      </c>
      <c r="AC84" s="88">
        <v>0.45346153846153842</v>
      </c>
      <c r="AD84" s="88">
        <v>0</v>
      </c>
      <c r="AE84" s="88">
        <v>1.0076923076923077</v>
      </c>
      <c r="AF84" s="88">
        <v>0</v>
      </c>
      <c r="AG84" s="88">
        <v>0.43330769230769217</v>
      </c>
      <c r="AH84" s="88">
        <v>0</v>
      </c>
      <c r="AI84" s="88">
        <v>0.41315384615384609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17.664000000000001</v>
      </c>
      <c r="C85" s="23"/>
      <c r="D85" s="23"/>
      <c r="E85" s="23"/>
      <c r="F85" s="23"/>
      <c r="G85" s="23"/>
      <c r="H85" s="23"/>
      <c r="I85" s="23"/>
      <c r="J85" s="23">
        <v>5.9945701357466064</v>
      </c>
      <c r="K85" s="25">
        <f t="shared" si="17"/>
        <v>5.9945701357466064</v>
      </c>
      <c r="L85" s="24">
        <f t="shared" si="18"/>
        <v>2.8374298642533939</v>
      </c>
      <c r="M85" s="81">
        <f t="shared" si="19"/>
        <v>8.8320000000000007</v>
      </c>
      <c r="O85" s="78">
        <f t="shared" si="20"/>
        <v>-5.9945701357466064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5.9945701357466064</v>
      </c>
      <c r="T85">
        <v>84</v>
      </c>
      <c r="U85" s="87">
        <f>IFERROR(-HLOOKUP($U$1,IEX!$W$2:$BH$98,T85,FALSE),0)</f>
        <v>0</v>
      </c>
      <c r="V85" s="88">
        <f t="shared" si="21"/>
        <v>2.8374298642533939</v>
      </c>
      <c r="W85" s="94"/>
      <c r="X85" s="88">
        <v>0</v>
      </c>
      <c r="Y85" s="88">
        <v>0.2497737556561086</v>
      </c>
      <c r="Z85" s="88">
        <v>0</v>
      </c>
      <c r="AA85" s="88">
        <v>0.29972850678733026</v>
      </c>
      <c r="AB85" s="88">
        <v>0</v>
      </c>
      <c r="AC85" s="88">
        <v>0.44959276018099542</v>
      </c>
      <c r="AD85" s="88">
        <v>0</v>
      </c>
      <c r="AE85" s="88">
        <v>0.99909502262443439</v>
      </c>
      <c r="AF85" s="88">
        <v>0</v>
      </c>
      <c r="AG85" s="88">
        <v>0.42961085972850677</v>
      </c>
      <c r="AH85" s="88">
        <v>0</v>
      </c>
      <c r="AI85" s="88">
        <v>0.40962895927601811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16.224</v>
      </c>
      <c r="C86" s="23"/>
      <c r="D86" s="23"/>
      <c r="E86" s="23"/>
      <c r="F86" s="23"/>
      <c r="G86" s="23"/>
      <c r="H86" s="23"/>
      <c r="I86" s="23"/>
      <c r="J86" s="23">
        <v>5.5058823529411764</v>
      </c>
      <c r="K86" s="25">
        <f t="shared" si="17"/>
        <v>5.5058823529411764</v>
      </c>
      <c r="L86" s="24">
        <f t="shared" si="18"/>
        <v>2.6061176470588232</v>
      </c>
      <c r="M86" s="81">
        <f t="shared" si="19"/>
        <v>8.1120000000000001</v>
      </c>
      <c r="O86" s="78">
        <f t="shared" si="20"/>
        <v>-5.5058823529411764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5.5058823529411764</v>
      </c>
      <c r="T86">
        <v>85</v>
      </c>
      <c r="U86" s="87">
        <f>IFERROR(-HLOOKUP($U$1,IEX!$W$2:$BH$98,T86,FALSE),0)</f>
        <v>0</v>
      </c>
      <c r="V86" s="88">
        <f t="shared" si="21"/>
        <v>2.6061176470588232</v>
      </c>
      <c r="W86" s="94"/>
      <c r="X86" s="88">
        <v>0</v>
      </c>
      <c r="Y86" s="88">
        <v>0.22941176470588232</v>
      </c>
      <c r="Z86" s="88">
        <v>0</v>
      </c>
      <c r="AA86" s="88">
        <v>0.27529411764705874</v>
      </c>
      <c r="AB86" s="88">
        <v>0</v>
      </c>
      <c r="AC86" s="88">
        <v>0.41294117647058814</v>
      </c>
      <c r="AD86" s="88">
        <v>0</v>
      </c>
      <c r="AE86" s="88">
        <v>0.91764705882352926</v>
      </c>
      <c r="AF86" s="88">
        <v>0</v>
      </c>
      <c r="AG86" s="88">
        <v>0.39458823529411763</v>
      </c>
      <c r="AH86" s="88">
        <v>0</v>
      </c>
      <c r="AI86" s="88">
        <v>0.37623529411764706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18.376000000000001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18.431999999999999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17.931999999999999</v>
      </c>
      <c r="C90" s="23"/>
      <c r="D90" s="23"/>
      <c r="E90" s="23"/>
      <c r="F90" s="23"/>
      <c r="G90" s="23"/>
      <c r="H90" s="23"/>
      <c r="I90" s="23"/>
      <c r="J90" s="23">
        <v>6.085520361990949</v>
      </c>
      <c r="K90" s="25">
        <f t="shared" si="17"/>
        <v>6.085520361990949</v>
      </c>
      <c r="L90" s="24">
        <f t="shared" si="18"/>
        <v>2.8804796380090494</v>
      </c>
      <c r="M90" s="81">
        <f t="shared" si="19"/>
        <v>8.9659999999999975</v>
      </c>
      <c r="O90" s="78">
        <f t="shared" si="20"/>
        <v>-6.085520361990949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6.085520361990949</v>
      </c>
      <c r="T90">
        <v>89</v>
      </c>
      <c r="U90" s="87">
        <f>IFERROR(-HLOOKUP($U$1,IEX!$W$2:$BH$98,T90,FALSE),0)</f>
        <v>0</v>
      </c>
      <c r="V90" s="88">
        <f t="shared" si="21"/>
        <v>2.8804796380090494</v>
      </c>
      <c r="W90" s="94"/>
      <c r="X90" s="88">
        <v>0</v>
      </c>
      <c r="Y90" s="88">
        <v>0.25356334841628952</v>
      </c>
      <c r="Z90" s="88">
        <v>0</v>
      </c>
      <c r="AA90" s="88">
        <v>0.30427601809954746</v>
      </c>
      <c r="AB90" s="88">
        <v>0</v>
      </c>
      <c r="AC90" s="88">
        <v>0.45641402714932111</v>
      </c>
      <c r="AD90" s="88">
        <v>0</v>
      </c>
      <c r="AE90" s="88">
        <v>1.0142533936651581</v>
      </c>
      <c r="AF90" s="88">
        <v>0</v>
      </c>
      <c r="AG90" s="88">
        <v>0.43612895927601802</v>
      </c>
      <c r="AH90" s="88">
        <v>0</v>
      </c>
      <c r="AI90" s="88">
        <v>0.41584389140271483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18.643999999999998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17.184000000000001</v>
      </c>
      <c r="C92" s="23"/>
      <c r="D92" s="23"/>
      <c r="E92" s="23"/>
      <c r="F92" s="23"/>
      <c r="G92" s="23"/>
      <c r="H92" s="23"/>
      <c r="I92" s="23"/>
      <c r="J92" s="23">
        <v>5.8316742081447961</v>
      </c>
      <c r="K92" s="25">
        <f t="shared" si="17"/>
        <v>5.8316742081447961</v>
      </c>
      <c r="L92" s="24">
        <f t="shared" si="18"/>
        <v>2.7603257918552031</v>
      </c>
      <c r="M92" s="81">
        <f t="shared" si="19"/>
        <v>8.5919999999999987</v>
      </c>
      <c r="O92" s="78">
        <f t="shared" si="20"/>
        <v>-5.8316742081447961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5.8316742081447961</v>
      </c>
      <c r="T92">
        <v>91</v>
      </c>
      <c r="U92" s="87">
        <f>IFERROR(-HLOOKUP($U$1,IEX!$W$2:$BH$98,T92,FALSE),0)</f>
        <v>0</v>
      </c>
      <c r="V92" s="88">
        <f t="shared" si="21"/>
        <v>2.7603257918552031</v>
      </c>
      <c r="W92" s="94"/>
      <c r="X92" s="88">
        <v>0</v>
      </c>
      <c r="Y92" s="88">
        <v>0.24298642533936651</v>
      </c>
      <c r="Z92" s="88">
        <v>0</v>
      </c>
      <c r="AA92" s="88">
        <v>0.29158371040723974</v>
      </c>
      <c r="AB92" s="88">
        <v>0</v>
      </c>
      <c r="AC92" s="88">
        <v>0.43737556561085972</v>
      </c>
      <c r="AD92" s="88">
        <v>0</v>
      </c>
      <c r="AE92" s="88">
        <v>0.97194570135746605</v>
      </c>
      <c r="AF92" s="88">
        <v>0</v>
      </c>
      <c r="AG92" s="88">
        <v>0.41793665158371035</v>
      </c>
      <c r="AH92" s="88">
        <v>0</v>
      </c>
      <c r="AI92" s="88">
        <v>0.39849773755656104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18.376000000000001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18.295999999999999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18.527999999999999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18.795999999999999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18.260000000000002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18.507999999999999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0.43280299999999988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0.14476660266453398</v>
      </c>
      <c r="K99" s="25">
        <f t="shared" si="22"/>
        <v>0.14476660266453398</v>
      </c>
      <c r="L99" s="25">
        <f t="shared" si="22"/>
        <v>6.8522858594546099E-2</v>
      </c>
      <c r="M99" s="85">
        <f t="shared" si="22"/>
        <v>0.21328946125907966</v>
      </c>
      <c r="O99" s="78">
        <f>SUM(O3:O98)/4000</f>
        <v>-0.14476660266453398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0.14476660266453398</v>
      </c>
      <c r="U99" s="89">
        <f t="shared" ref="U99:AK99" si="24">SUM(U3:U98)/4000</f>
        <v>0</v>
      </c>
      <c r="V99" s="89">
        <f t="shared" si="24"/>
        <v>6.8522858594546099E-2</v>
      </c>
      <c r="W99" s="94"/>
      <c r="X99" s="89">
        <f t="shared" si="24"/>
        <v>0</v>
      </c>
      <c r="Y99" s="89">
        <f t="shared" si="24"/>
        <v>6.0319417776889097E-3</v>
      </c>
      <c r="Z99" s="89">
        <f t="shared" si="24"/>
        <v>0</v>
      </c>
      <c r="AA99" s="89">
        <f t="shared" si="24"/>
        <v>7.2383301332266947E-3</v>
      </c>
      <c r="AB99" s="89">
        <f t="shared" si="24"/>
        <v>0</v>
      </c>
      <c r="AC99" s="89">
        <f t="shared" si="24"/>
        <v>1.0857495199840032E-2</v>
      </c>
      <c r="AD99" s="89">
        <f t="shared" si="24"/>
        <v>0</v>
      </c>
      <c r="AE99" s="89">
        <f t="shared" si="24"/>
        <v>2.4127767110755639E-2</v>
      </c>
      <c r="AF99" s="89">
        <f t="shared" si="24"/>
        <v>0</v>
      </c>
      <c r="AG99" s="89">
        <f t="shared" si="24"/>
        <v>1.037493985762492E-2</v>
      </c>
      <c r="AH99" s="89">
        <f t="shared" si="24"/>
        <v>0</v>
      </c>
      <c r="AI99" s="89">
        <f t="shared" si="24"/>
        <v>9.8923845154098074E-3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28.33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28.33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28.33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28.33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28.33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28.33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28.33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28.33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28.33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28.33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28.33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28.33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28.33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28.33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28.33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28.33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28.33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28.33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28.33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28.33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28.33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28.33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28.33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28.33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28.33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28.33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28.33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28.33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28.33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28.33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7.78</v>
      </c>
      <c r="AI40" s="203">
        <v>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15.29</v>
      </c>
      <c r="AI41" s="203">
        <v>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15.29</v>
      </c>
      <c r="AI42" s="203">
        <v>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15.29</v>
      </c>
      <c r="AI43" s="203">
        <v>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15.29</v>
      </c>
      <c r="AI44" s="203">
        <v>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22.79</v>
      </c>
      <c r="AI45" s="203">
        <v>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22.79</v>
      </c>
      <c r="AI46" s="203">
        <v>0</v>
      </c>
      <c r="AJ46" s="203">
        <v>0</v>
      </c>
      <c r="AK46" s="203">
        <v>27.87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0</v>
      </c>
      <c r="AJ47" s="203">
        <v>0</v>
      </c>
      <c r="AK47" s="203">
        <v>27.87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0</v>
      </c>
      <c r="AJ48" s="203">
        <v>0</v>
      </c>
      <c r="AK48" s="203">
        <v>27.87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9.33</v>
      </c>
      <c r="AJ49" s="203">
        <v>0</v>
      </c>
      <c r="AK49" s="203">
        <v>27.87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1.29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27.87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1.29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26.96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1.29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26.96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1.29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26.96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1.29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26.96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1.29</v>
      </c>
      <c r="AE55" s="203">
        <v>0</v>
      </c>
      <c r="AF55" s="203">
        <v>0</v>
      </c>
      <c r="AG55" s="203">
        <v>36.36</v>
      </c>
      <c r="AH55" s="203">
        <v>0</v>
      </c>
      <c r="AI55" s="203">
        <v>7.67</v>
      </c>
      <c r="AJ55" s="203">
        <v>0</v>
      </c>
      <c r="AK55" s="203">
        <v>26.96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1.29</v>
      </c>
      <c r="AE56" s="203">
        <v>0</v>
      </c>
      <c r="AF56" s="203">
        <v>0</v>
      </c>
      <c r="AG56" s="203">
        <v>36.36</v>
      </c>
      <c r="AH56" s="203">
        <v>0</v>
      </c>
      <c r="AI56" s="203">
        <v>8.2100000000000009</v>
      </c>
      <c r="AJ56" s="203">
        <v>0</v>
      </c>
      <c r="AK56" s="203">
        <v>26.96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1.29</v>
      </c>
      <c r="AE57" s="203">
        <v>0</v>
      </c>
      <c r="AF57" s="203">
        <v>0</v>
      </c>
      <c r="AG57" s="203">
        <v>36.36</v>
      </c>
      <c r="AH57" s="203">
        <v>0</v>
      </c>
      <c r="AI57" s="203">
        <v>8.2100000000000009</v>
      </c>
      <c r="AJ57" s="203">
        <v>0</v>
      </c>
      <c r="AK57" s="203">
        <v>26.96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0.6</v>
      </c>
      <c r="AE58" s="203">
        <v>0</v>
      </c>
      <c r="AF58" s="203">
        <v>0</v>
      </c>
      <c r="AG58" s="203">
        <v>36.36</v>
      </c>
      <c r="AH58" s="203">
        <v>0</v>
      </c>
      <c r="AI58" s="203">
        <v>8.2100000000000009</v>
      </c>
      <c r="AJ58" s="203">
        <v>0</v>
      </c>
      <c r="AK58" s="203">
        <v>26.96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0.6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8.2100000000000009</v>
      </c>
      <c r="AJ59" s="203">
        <v>0</v>
      </c>
      <c r="AK59" s="203">
        <v>26.96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0.94</v>
      </c>
      <c r="AE60" s="203">
        <v>0</v>
      </c>
      <c r="AF60" s="203">
        <v>0</v>
      </c>
      <c r="AG60" s="203">
        <v>36.36</v>
      </c>
      <c r="AH60" s="203">
        <v>0</v>
      </c>
      <c r="AI60" s="203">
        <v>4.79</v>
      </c>
      <c r="AJ60" s="203">
        <v>0</v>
      </c>
      <c r="AK60" s="203">
        <v>26.96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7.67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8.2100000000000009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8.2100000000000009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8.2100000000000009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8.2100000000000009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8.2100000000000009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1.43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5.1100000000000003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1.28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4.79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8.2100000000000009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8.2100000000000009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8.2100000000000009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8.2100000000000009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7.67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8.2100000000000009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8.2100000000000009</v>
      </c>
      <c r="AJ75" s="203">
        <v>0</v>
      </c>
      <c r="AK75" s="203">
        <v>27.24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8.2100000000000009</v>
      </c>
      <c r="AJ76" s="203">
        <v>0</v>
      </c>
      <c r="AK76" s="203">
        <v>27.24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8.2100000000000009</v>
      </c>
      <c r="AJ77" s="203">
        <v>0</v>
      </c>
      <c r="AK77" s="203">
        <v>27.24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8.2100000000000009</v>
      </c>
      <c r="AJ78" s="203">
        <v>0</v>
      </c>
      <c r="AK78" s="203">
        <v>27.24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7.67</v>
      </c>
      <c r="AJ79" s="203">
        <v>0</v>
      </c>
      <c r="AK79" s="203">
        <v>27.24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8.2100000000000009</v>
      </c>
      <c r="AJ80" s="203">
        <v>0</v>
      </c>
      <c r="AK80" s="203">
        <v>27.24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8.2100000000000009</v>
      </c>
      <c r="AJ81" s="203">
        <v>0</v>
      </c>
      <c r="AK81" s="203">
        <v>27.24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8.2100000000000009</v>
      </c>
      <c r="AJ82" s="203">
        <v>0</v>
      </c>
      <c r="AK82" s="203">
        <v>27.24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8.2100000000000009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8.2100000000000009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5.1100000000000003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8.2100000000000009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8.2100000000000009</v>
      </c>
      <c r="AJ87" s="203">
        <v>0</v>
      </c>
      <c r="AK87" s="203">
        <v>27.7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8.2100000000000009</v>
      </c>
      <c r="AJ88" s="203">
        <v>0</v>
      </c>
      <c r="AK88" s="203">
        <v>27.7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1.45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4.79</v>
      </c>
      <c r="AJ89" s="203">
        <v>0</v>
      </c>
      <c r="AK89" s="203">
        <v>27.7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1.45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4.79</v>
      </c>
      <c r="AJ90" s="203">
        <v>0</v>
      </c>
      <c r="AK90" s="203">
        <v>27.7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1.45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3.54</v>
      </c>
      <c r="AJ91" s="203">
        <v>0</v>
      </c>
      <c r="AK91" s="203">
        <v>27.7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1.45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8.2100000000000009</v>
      </c>
      <c r="AJ92" s="203">
        <v>0</v>
      </c>
      <c r="AK92" s="203">
        <v>27.7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1.45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8.2100000000000009</v>
      </c>
      <c r="AJ93" s="203">
        <v>0</v>
      </c>
      <c r="AK93" s="203">
        <v>27.7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1.45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8.2100000000000009</v>
      </c>
      <c r="AJ94" s="203">
        <v>0</v>
      </c>
      <c r="AK94" s="203">
        <v>27.7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1.45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8.2100000000000009</v>
      </c>
      <c r="AJ95" s="203">
        <v>0</v>
      </c>
      <c r="AK95" s="203">
        <v>27.7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1.45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8.2100000000000009</v>
      </c>
      <c r="AJ96" s="203">
        <v>0</v>
      </c>
      <c r="AK96" s="203">
        <v>27.7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1.45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3.54</v>
      </c>
      <c r="AJ97" s="203">
        <v>0</v>
      </c>
      <c r="AK97" s="203">
        <v>27.7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1.45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4.79</v>
      </c>
      <c r="AJ98" s="203">
        <v>0</v>
      </c>
      <c r="AK98" s="203">
        <v>27.7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4.0999999999999905E-2</v>
      </c>
      <c r="AD99">
        <f t="shared" si="0"/>
        <v>3.1149999999999997E-3</v>
      </c>
      <c r="AE99">
        <f t="shared" si="0"/>
        <v>0</v>
      </c>
      <c r="AF99">
        <f t="shared" si="0"/>
        <v>0</v>
      </c>
      <c r="AG99">
        <f t="shared" si="0"/>
        <v>0.62720999999999982</v>
      </c>
      <c r="AH99">
        <f t="shared" si="0"/>
        <v>2.8629999999999996E-2</v>
      </c>
      <c r="AI99">
        <f t="shared" si="0"/>
        <v>0.13897749999999995</v>
      </c>
      <c r="AJ99">
        <f t="shared" si="0"/>
        <v>0</v>
      </c>
      <c r="AK99">
        <f t="shared" si="0"/>
        <v>0.66833749999999881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1.76</v>
      </c>
      <c r="AJ3" s="203">
        <v>0</v>
      </c>
      <c r="AK3" s="203">
        <v>5.68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1.76</v>
      </c>
      <c r="AJ4" s="203">
        <v>0</v>
      </c>
      <c r="AK4" s="203">
        <v>5.68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1.76</v>
      </c>
      <c r="AJ5" s="203">
        <v>0</v>
      </c>
      <c r="AK5" s="203">
        <v>5.68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1.76</v>
      </c>
      <c r="AJ6" s="203">
        <v>0</v>
      </c>
      <c r="AK6" s="203">
        <v>5.68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5.68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1.76</v>
      </c>
      <c r="AJ8" s="203">
        <v>0</v>
      </c>
      <c r="AK8" s="203">
        <v>5.68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1.76</v>
      </c>
      <c r="AJ9" s="203">
        <v>0</v>
      </c>
      <c r="AK9" s="203">
        <v>5.68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1.76</v>
      </c>
      <c r="AJ10" s="203">
        <v>0</v>
      </c>
      <c r="AK10" s="203">
        <v>5.68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1.92</v>
      </c>
      <c r="AJ11" s="203">
        <v>0</v>
      </c>
      <c r="AK11" s="203">
        <v>5.68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1.92</v>
      </c>
      <c r="AJ12" s="203">
        <v>0</v>
      </c>
      <c r="AK12" s="203">
        <v>5.68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5.68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1.92</v>
      </c>
      <c r="AJ14" s="203">
        <v>0</v>
      </c>
      <c r="AK14" s="203">
        <v>5.68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1.92</v>
      </c>
      <c r="AJ15" s="203">
        <v>0</v>
      </c>
      <c r="AK15" s="203">
        <v>5.68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1.92</v>
      </c>
      <c r="AJ16" s="203">
        <v>0</v>
      </c>
      <c r="AK16" s="203">
        <v>5.68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1.92</v>
      </c>
      <c r="AJ17" s="203">
        <v>0</v>
      </c>
      <c r="AK17" s="203">
        <v>5.68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1.92</v>
      </c>
      <c r="AJ18" s="203">
        <v>0</v>
      </c>
      <c r="AK18" s="203">
        <v>5.68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5.68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5.68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5.68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5.68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5.68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5.68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5.68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5.68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5.68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5.68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5.68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5.68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5.68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5.68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1.56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3.06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3.06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3.06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3.06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4.5599999999999996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4.5599999999999996</v>
      </c>
      <c r="AI46" s="203">
        <v>0</v>
      </c>
      <c r="AJ46" s="203">
        <v>0</v>
      </c>
      <c r="AK46" s="203">
        <v>5.59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5.59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5.59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1.87</v>
      </c>
      <c r="AJ49" s="203">
        <v>0</v>
      </c>
      <c r="AK49" s="203">
        <v>5.59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5.59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1.53</v>
      </c>
      <c r="AJ55" s="203">
        <v>0</v>
      </c>
      <c r="AK55" s="203">
        <v>5.4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0</v>
      </c>
      <c r="AJ57" s="203">
        <v>0</v>
      </c>
      <c r="AK57" s="203">
        <v>5.4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1.53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1.02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1.53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5.46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1.53</v>
      </c>
      <c r="AJ79" s="203">
        <v>0</v>
      </c>
      <c r="AK79" s="203">
        <v>5.46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5.57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5.57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8.69</v>
      </c>
      <c r="AJ85" s="203">
        <v>0</v>
      </c>
      <c r="AK85" s="203">
        <v>5.57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5.57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6.02</v>
      </c>
      <c r="AJ91" s="203">
        <v>0</v>
      </c>
      <c r="AK91" s="203">
        <v>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6.02</v>
      </c>
      <c r="AJ97" s="203">
        <v>0</v>
      </c>
      <c r="AK97" s="203">
        <v>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0.12540749999999989</v>
      </c>
      <c r="AH99">
        <f t="shared" si="0"/>
        <v>5.7299999999999999E-3</v>
      </c>
      <c r="AI99">
        <f t="shared" si="0"/>
        <v>1.53825E-2</v>
      </c>
      <c r="AJ99">
        <f t="shared" si="0"/>
        <v>0</v>
      </c>
      <c r="AK99">
        <f t="shared" si="0"/>
        <v>0.13437249999999981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307.99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310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310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310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310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310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310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32</v>
      </c>
      <c r="J10" s="203">
        <v>0</v>
      </c>
      <c r="K10" s="203">
        <v>310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310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310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310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310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310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310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310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310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310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310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310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310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310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310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310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310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310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310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306.98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286.02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286.02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286.02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298.42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298.42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298.42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0</v>
      </c>
      <c r="H40" s="203">
        <v>40</v>
      </c>
      <c r="I40" s="203">
        <v>0</v>
      </c>
      <c r="J40" s="203">
        <v>0</v>
      </c>
      <c r="K40" s="203">
        <v>298.42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0</v>
      </c>
      <c r="H41" s="203">
        <v>60</v>
      </c>
      <c r="I41" s="203">
        <v>0</v>
      </c>
      <c r="J41" s="203">
        <v>0</v>
      </c>
      <c r="K41" s="203">
        <v>298.42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0</v>
      </c>
      <c r="H42" s="203">
        <v>60</v>
      </c>
      <c r="I42" s="203">
        <v>0</v>
      </c>
      <c r="J42" s="203">
        <v>0</v>
      </c>
      <c r="K42" s="203">
        <v>298.42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0</v>
      </c>
      <c r="H43" s="203">
        <v>60</v>
      </c>
      <c r="I43" s="203">
        <v>0</v>
      </c>
      <c r="J43" s="203">
        <v>0</v>
      </c>
      <c r="K43" s="203">
        <v>298.42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0</v>
      </c>
      <c r="H44" s="203">
        <v>60</v>
      </c>
      <c r="I44" s="203">
        <v>0</v>
      </c>
      <c r="J44" s="203">
        <v>0</v>
      </c>
      <c r="K44" s="203">
        <v>298.42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0</v>
      </c>
      <c r="H45" s="203">
        <v>80</v>
      </c>
      <c r="I45" s="203">
        <v>0</v>
      </c>
      <c r="J45" s="203">
        <v>0</v>
      </c>
      <c r="K45" s="203">
        <v>298.42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0</v>
      </c>
      <c r="H46" s="203">
        <v>80</v>
      </c>
      <c r="I46" s="203">
        <v>0</v>
      </c>
      <c r="J46" s="203">
        <v>0</v>
      </c>
      <c r="K46" s="203">
        <v>305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0</v>
      </c>
      <c r="J47" s="203">
        <v>0</v>
      </c>
      <c r="K47" s="203">
        <v>305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0</v>
      </c>
      <c r="J48" s="203">
        <v>0</v>
      </c>
      <c r="K48" s="203">
        <v>305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28</v>
      </c>
      <c r="J49" s="203">
        <v>0</v>
      </c>
      <c r="K49" s="203">
        <v>305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0</v>
      </c>
      <c r="D50" s="26">
        <v>26</v>
      </c>
      <c r="E50" s="26">
        <v>0</v>
      </c>
      <c r="F50" s="26">
        <v>0</v>
      </c>
      <c r="G50" s="203">
        <v>120</v>
      </c>
      <c r="H50" s="203">
        <v>0</v>
      </c>
      <c r="I50" s="203">
        <v>28</v>
      </c>
      <c r="J50" s="203">
        <v>0</v>
      </c>
      <c r="K50" s="203">
        <v>305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0</v>
      </c>
      <c r="D51" s="26">
        <v>26</v>
      </c>
      <c r="E51" s="26">
        <v>0</v>
      </c>
      <c r="F51" s="26">
        <v>0</v>
      </c>
      <c r="G51" s="203">
        <v>120</v>
      </c>
      <c r="H51" s="203">
        <v>0</v>
      </c>
      <c r="I51" s="203">
        <v>28</v>
      </c>
      <c r="J51" s="203">
        <v>0</v>
      </c>
      <c r="K51" s="203">
        <v>295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0</v>
      </c>
      <c r="D52" s="26">
        <v>26</v>
      </c>
      <c r="E52" s="26">
        <v>0</v>
      </c>
      <c r="F52" s="26">
        <v>0</v>
      </c>
      <c r="G52" s="203">
        <v>120</v>
      </c>
      <c r="H52" s="203">
        <v>0</v>
      </c>
      <c r="I52" s="203">
        <v>28</v>
      </c>
      <c r="J52" s="203">
        <v>0</v>
      </c>
      <c r="K52" s="203">
        <v>295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0</v>
      </c>
      <c r="D53" s="26">
        <v>26</v>
      </c>
      <c r="E53" s="26">
        <v>0</v>
      </c>
      <c r="F53" s="26">
        <v>0</v>
      </c>
      <c r="G53" s="203">
        <v>120</v>
      </c>
      <c r="H53" s="203">
        <v>0</v>
      </c>
      <c r="I53" s="203">
        <v>28</v>
      </c>
      <c r="J53" s="203">
        <v>0</v>
      </c>
      <c r="K53" s="203">
        <v>295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0</v>
      </c>
      <c r="D54" s="26">
        <v>26</v>
      </c>
      <c r="E54" s="26">
        <v>0</v>
      </c>
      <c r="F54" s="26">
        <v>0</v>
      </c>
      <c r="G54" s="203">
        <v>120</v>
      </c>
      <c r="H54" s="203">
        <v>0</v>
      </c>
      <c r="I54" s="203">
        <v>28</v>
      </c>
      <c r="J54" s="203">
        <v>0</v>
      </c>
      <c r="K54" s="203">
        <v>295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0</v>
      </c>
      <c r="D55" s="26">
        <v>26</v>
      </c>
      <c r="E55" s="26">
        <v>0</v>
      </c>
      <c r="F55" s="26">
        <v>0</v>
      </c>
      <c r="G55" s="203">
        <v>120</v>
      </c>
      <c r="H55" s="203">
        <v>0</v>
      </c>
      <c r="I55" s="203">
        <v>23</v>
      </c>
      <c r="J55" s="203">
        <v>0</v>
      </c>
      <c r="K55" s="203">
        <v>295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0</v>
      </c>
      <c r="D56" s="26">
        <v>26</v>
      </c>
      <c r="E56" s="26">
        <v>0</v>
      </c>
      <c r="F56" s="26">
        <v>0</v>
      </c>
      <c r="G56" s="203">
        <v>120</v>
      </c>
      <c r="H56" s="203">
        <v>0</v>
      </c>
      <c r="I56" s="203">
        <v>23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0</v>
      </c>
      <c r="D57" s="26">
        <v>26</v>
      </c>
      <c r="E57" s="26">
        <v>0</v>
      </c>
      <c r="F57" s="26">
        <v>0</v>
      </c>
      <c r="G57" s="203">
        <v>120</v>
      </c>
      <c r="H57" s="203">
        <v>0</v>
      </c>
      <c r="I57" s="203">
        <v>23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0</v>
      </c>
      <c r="D58" s="26">
        <v>22</v>
      </c>
      <c r="E58" s="26">
        <v>0</v>
      </c>
      <c r="F58" s="26">
        <v>0</v>
      </c>
      <c r="G58" s="203">
        <v>120</v>
      </c>
      <c r="H58" s="203">
        <v>0</v>
      </c>
      <c r="I58" s="203">
        <v>23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0</v>
      </c>
      <c r="D59" s="26">
        <v>22</v>
      </c>
      <c r="E59" s="26">
        <v>0</v>
      </c>
      <c r="F59" s="26">
        <v>0</v>
      </c>
      <c r="G59" s="203">
        <v>120</v>
      </c>
      <c r="H59" s="203">
        <v>0</v>
      </c>
      <c r="I59" s="203">
        <v>23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0</v>
      </c>
      <c r="D60" s="26">
        <v>24</v>
      </c>
      <c r="E60" s="26">
        <v>0</v>
      </c>
      <c r="F60" s="26">
        <v>0</v>
      </c>
      <c r="G60" s="203">
        <v>120</v>
      </c>
      <c r="H60" s="203">
        <v>0</v>
      </c>
      <c r="I60" s="203">
        <v>23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23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23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23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23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23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30.07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23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30.36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23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23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23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23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23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23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23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23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23</v>
      </c>
      <c r="J75" s="203">
        <v>0</v>
      </c>
      <c r="K75" s="203">
        <v>300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23</v>
      </c>
      <c r="J76" s="203">
        <v>0</v>
      </c>
      <c r="K76" s="203">
        <v>300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23</v>
      </c>
      <c r="J77" s="203">
        <v>0</v>
      </c>
      <c r="K77" s="203">
        <v>300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23</v>
      </c>
      <c r="J78" s="203">
        <v>0</v>
      </c>
      <c r="K78" s="203">
        <v>300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23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23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23</v>
      </c>
      <c r="J81" s="203">
        <v>0</v>
      </c>
      <c r="K81" s="203">
        <v>300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23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23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23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23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23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23</v>
      </c>
      <c r="J87" s="203">
        <v>0</v>
      </c>
      <c r="K87" s="203">
        <v>305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23</v>
      </c>
      <c r="J88" s="203">
        <v>0</v>
      </c>
      <c r="K88" s="203">
        <v>305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23</v>
      </c>
      <c r="J89" s="203">
        <v>0</v>
      </c>
      <c r="K89" s="203">
        <v>305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23</v>
      </c>
      <c r="J90" s="203">
        <v>0</v>
      </c>
      <c r="K90" s="203">
        <v>305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23</v>
      </c>
      <c r="J91" s="203">
        <v>0</v>
      </c>
      <c r="K91" s="203">
        <v>305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23</v>
      </c>
      <c r="J92" s="203">
        <v>0</v>
      </c>
      <c r="K92" s="203">
        <v>305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23</v>
      </c>
      <c r="J93" s="203">
        <v>0</v>
      </c>
      <c r="K93" s="203">
        <v>305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23</v>
      </c>
      <c r="J94" s="203">
        <v>0</v>
      </c>
      <c r="K94" s="203">
        <v>305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23</v>
      </c>
      <c r="J95" s="203">
        <v>0</v>
      </c>
      <c r="K95" s="203">
        <v>305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23</v>
      </c>
      <c r="J96" s="203">
        <v>0</v>
      </c>
      <c r="K96" s="203">
        <v>305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23</v>
      </c>
      <c r="J97" s="203">
        <v>0</v>
      </c>
      <c r="K97" s="203">
        <v>305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23</v>
      </c>
      <c r="J98" s="203">
        <v>0</v>
      </c>
      <c r="K98" s="203">
        <v>305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0.72135749999999998</v>
      </c>
      <c r="D99" s="156">
        <f t="shared" si="0"/>
        <v>6.9000000000000006E-2</v>
      </c>
      <c r="E99" s="156">
        <f t="shared" si="0"/>
        <v>0</v>
      </c>
      <c r="F99" s="156">
        <f t="shared" si="0"/>
        <v>0</v>
      </c>
      <c r="G99" s="156">
        <f t="shared" si="0"/>
        <v>2.0699999999999998</v>
      </c>
      <c r="H99" s="156">
        <f t="shared" si="0"/>
        <v>0.11</v>
      </c>
      <c r="I99" s="156">
        <f t="shared" si="0"/>
        <v>0.4335</v>
      </c>
      <c r="J99" s="156">
        <f t="shared" si="0"/>
        <v>0</v>
      </c>
      <c r="K99" s="156">
        <f t="shared" si="0"/>
        <v>7.2434525000000001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4.8899999999999997</v>
      </c>
      <c r="L3" s="203">
        <v>3.86</v>
      </c>
      <c r="M3" s="203">
        <v>0.97</v>
      </c>
      <c r="N3" s="203">
        <v>1.58</v>
      </c>
      <c r="O3" s="203">
        <v>2.23</v>
      </c>
      <c r="P3" s="203">
        <v>0.67</v>
      </c>
      <c r="Q3" s="203">
        <v>0.28999999999999998</v>
      </c>
      <c r="R3" s="203">
        <v>0.56999999999999995</v>
      </c>
      <c r="S3" s="203">
        <v>0.35</v>
      </c>
      <c r="T3" s="203">
        <v>0</v>
      </c>
      <c r="U3" s="203">
        <v>1.56</v>
      </c>
      <c r="V3" s="203">
        <v>0.28000000000000003</v>
      </c>
      <c r="W3" s="203">
        <v>0.31</v>
      </c>
      <c r="X3" s="203">
        <v>1.97</v>
      </c>
      <c r="Y3" s="203">
        <v>0</v>
      </c>
      <c r="Z3" s="203">
        <v>3.3</v>
      </c>
      <c r="AA3" s="203">
        <v>1.1100000000000001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48.34</v>
      </c>
      <c r="AJ3" s="203">
        <v>0</v>
      </c>
      <c r="AK3" s="203">
        <v>2.5099999999999998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4.8899999999999997</v>
      </c>
      <c r="L4" s="203">
        <v>3.86</v>
      </c>
      <c r="M4" s="203">
        <v>0.97</v>
      </c>
      <c r="N4" s="203">
        <v>1.58</v>
      </c>
      <c r="O4" s="203">
        <v>2.23</v>
      </c>
      <c r="P4" s="203">
        <v>0.67</v>
      </c>
      <c r="Q4" s="203">
        <v>0.28999999999999998</v>
      </c>
      <c r="R4" s="203">
        <v>0.56999999999999995</v>
      </c>
      <c r="S4" s="203">
        <v>0.35</v>
      </c>
      <c r="T4" s="203">
        <v>0</v>
      </c>
      <c r="U4" s="203">
        <v>1.56</v>
      </c>
      <c r="V4" s="203">
        <v>0.28000000000000003</v>
      </c>
      <c r="W4" s="203">
        <v>0.31</v>
      </c>
      <c r="X4" s="203">
        <v>1.97</v>
      </c>
      <c r="Y4" s="203">
        <v>0</v>
      </c>
      <c r="Z4" s="203">
        <v>3.3</v>
      </c>
      <c r="AA4" s="203">
        <v>1.1100000000000001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48.34</v>
      </c>
      <c r="AJ4" s="203">
        <v>0</v>
      </c>
      <c r="AK4" s="203">
        <v>2.5099999999999998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4.8899999999999997</v>
      </c>
      <c r="L5" s="203">
        <v>3.86</v>
      </c>
      <c r="M5" s="203">
        <v>0.97</v>
      </c>
      <c r="N5" s="203">
        <v>1.58</v>
      </c>
      <c r="O5" s="203">
        <v>2.23</v>
      </c>
      <c r="P5" s="203">
        <v>0.67</v>
      </c>
      <c r="Q5" s="203">
        <v>0.28999999999999998</v>
      </c>
      <c r="R5" s="203">
        <v>0.56999999999999995</v>
      </c>
      <c r="S5" s="203">
        <v>0.35</v>
      </c>
      <c r="T5" s="203">
        <v>0</v>
      </c>
      <c r="U5" s="203">
        <v>1.57</v>
      </c>
      <c r="V5" s="203">
        <v>0.28000000000000003</v>
      </c>
      <c r="W5" s="203">
        <v>0.31</v>
      </c>
      <c r="X5" s="203">
        <v>1.97</v>
      </c>
      <c r="Y5" s="203">
        <v>0</v>
      </c>
      <c r="Z5" s="203">
        <v>3.3</v>
      </c>
      <c r="AA5" s="203">
        <v>1.1100000000000001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48.34</v>
      </c>
      <c r="AJ5" s="203">
        <v>0</v>
      </c>
      <c r="AK5" s="203">
        <v>2.5099999999999998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4.8899999999999997</v>
      </c>
      <c r="L6" s="203">
        <v>3.86</v>
      </c>
      <c r="M6" s="203">
        <v>0.97</v>
      </c>
      <c r="N6" s="203">
        <v>1.58</v>
      </c>
      <c r="O6" s="203">
        <v>2.23</v>
      </c>
      <c r="P6" s="203">
        <v>0.67</v>
      </c>
      <c r="Q6" s="203">
        <v>0.28999999999999998</v>
      </c>
      <c r="R6" s="203">
        <v>0.56999999999999995</v>
      </c>
      <c r="S6" s="203">
        <v>0.35</v>
      </c>
      <c r="T6" s="203">
        <v>0</v>
      </c>
      <c r="U6" s="203">
        <v>1.57</v>
      </c>
      <c r="V6" s="203">
        <v>0.28000000000000003</v>
      </c>
      <c r="W6" s="203">
        <v>0.31</v>
      </c>
      <c r="X6" s="203">
        <v>1.97</v>
      </c>
      <c r="Y6" s="203">
        <v>0</v>
      </c>
      <c r="Z6" s="203">
        <v>3.3</v>
      </c>
      <c r="AA6" s="203">
        <v>1.1100000000000001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48.34</v>
      </c>
      <c r="AJ6" s="203">
        <v>0</v>
      </c>
      <c r="AK6" s="203">
        <v>2.5099999999999998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4.8899999999999997</v>
      </c>
      <c r="L7" s="203">
        <v>3.86</v>
      </c>
      <c r="M7" s="203">
        <v>0.97</v>
      </c>
      <c r="N7" s="203">
        <v>1.58</v>
      </c>
      <c r="O7" s="203">
        <v>2.23</v>
      </c>
      <c r="P7" s="203">
        <v>0.67</v>
      </c>
      <c r="Q7" s="203">
        <v>0.28999999999999998</v>
      </c>
      <c r="R7" s="203">
        <v>0.56999999999999995</v>
      </c>
      <c r="S7" s="203">
        <v>0.35</v>
      </c>
      <c r="T7" s="203">
        <v>0</v>
      </c>
      <c r="U7" s="203">
        <v>1.57</v>
      </c>
      <c r="V7" s="203">
        <v>0.28000000000000003</v>
      </c>
      <c r="W7" s="203">
        <v>0.31</v>
      </c>
      <c r="X7" s="203">
        <v>1.97</v>
      </c>
      <c r="Y7" s="203">
        <v>0</v>
      </c>
      <c r="Z7" s="203">
        <v>3.3</v>
      </c>
      <c r="AA7" s="203">
        <v>1.1100000000000001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48.58</v>
      </c>
      <c r="AJ7" s="203">
        <v>0</v>
      </c>
      <c r="AK7" s="203">
        <v>2.5099999999999998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4.8899999999999997</v>
      </c>
      <c r="L8" s="203">
        <v>3.86</v>
      </c>
      <c r="M8" s="203">
        <v>0.97</v>
      </c>
      <c r="N8" s="203">
        <v>1.58</v>
      </c>
      <c r="O8" s="203">
        <v>2.23</v>
      </c>
      <c r="P8" s="203">
        <v>0.67</v>
      </c>
      <c r="Q8" s="203">
        <v>0.28999999999999998</v>
      </c>
      <c r="R8" s="203">
        <v>0.56999999999999995</v>
      </c>
      <c r="S8" s="203">
        <v>0.35</v>
      </c>
      <c r="T8" s="203">
        <v>0</v>
      </c>
      <c r="U8" s="203">
        <v>1.57</v>
      </c>
      <c r="V8" s="203">
        <v>0.28000000000000003</v>
      </c>
      <c r="W8" s="203">
        <v>0.31</v>
      </c>
      <c r="X8" s="203">
        <v>1.97</v>
      </c>
      <c r="Y8" s="203">
        <v>0</v>
      </c>
      <c r="Z8" s="203">
        <v>3.3</v>
      </c>
      <c r="AA8" s="203">
        <v>1.1100000000000001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48.34</v>
      </c>
      <c r="AJ8" s="203">
        <v>0</v>
      </c>
      <c r="AK8" s="203">
        <v>2.5099999999999998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4.8899999999999997</v>
      </c>
      <c r="L9" s="203">
        <v>3.86</v>
      </c>
      <c r="M9" s="203">
        <v>0.97</v>
      </c>
      <c r="N9" s="203">
        <v>1.58</v>
      </c>
      <c r="O9" s="203">
        <v>2.23</v>
      </c>
      <c r="P9" s="203">
        <v>0.68</v>
      </c>
      <c r="Q9" s="203">
        <v>0.28999999999999998</v>
      </c>
      <c r="R9" s="203">
        <v>0.56999999999999995</v>
      </c>
      <c r="S9" s="203">
        <v>0.35</v>
      </c>
      <c r="T9" s="203">
        <v>0</v>
      </c>
      <c r="U9" s="203">
        <v>1.57</v>
      </c>
      <c r="V9" s="203">
        <v>0.28000000000000003</v>
      </c>
      <c r="W9" s="203">
        <v>0.31</v>
      </c>
      <c r="X9" s="203">
        <v>1.97</v>
      </c>
      <c r="Y9" s="203">
        <v>0</v>
      </c>
      <c r="Z9" s="203">
        <v>3.3</v>
      </c>
      <c r="AA9" s="203">
        <v>1.1100000000000001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48.34</v>
      </c>
      <c r="AJ9" s="203">
        <v>0</v>
      </c>
      <c r="AK9" s="203">
        <v>2.5099999999999998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4.8899999999999997</v>
      </c>
      <c r="L10" s="203">
        <v>3.86</v>
      </c>
      <c r="M10" s="203">
        <v>0.97</v>
      </c>
      <c r="N10" s="203">
        <v>1.58</v>
      </c>
      <c r="O10" s="203">
        <v>2.23</v>
      </c>
      <c r="P10" s="203">
        <v>0.68</v>
      </c>
      <c r="Q10" s="203">
        <v>0.28999999999999998</v>
      </c>
      <c r="R10" s="203">
        <v>0.56999999999999995</v>
      </c>
      <c r="S10" s="203">
        <v>0.35</v>
      </c>
      <c r="T10" s="203">
        <v>0</v>
      </c>
      <c r="U10" s="203">
        <v>1.57</v>
      </c>
      <c r="V10" s="203">
        <v>0.28000000000000003</v>
      </c>
      <c r="W10" s="203">
        <v>0.31</v>
      </c>
      <c r="X10" s="203">
        <v>1.97</v>
      </c>
      <c r="Y10" s="203">
        <v>0</v>
      </c>
      <c r="Z10" s="203">
        <v>3.3</v>
      </c>
      <c r="AA10" s="203">
        <v>1.1100000000000001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48.34</v>
      </c>
      <c r="AJ10" s="203">
        <v>0</v>
      </c>
      <c r="AK10" s="203">
        <v>2.5099999999999998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14.99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4.8899999999999997</v>
      </c>
      <c r="L11" s="203">
        <v>3.86</v>
      </c>
      <c r="M11" s="203">
        <v>0.97</v>
      </c>
      <c r="N11" s="203">
        <v>1.58</v>
      </c>
      <c r="O11" s="203">
        <v>2.23</v>
      </c>
      <c r="P11" s="203">
        <v>1.86</v>
      </c>
      <c r="Q11" s="203">
        <v>0.28999999999999998</v>
      </c>
      <c r="R11" s="203">
        <v>0.56999999999999995</v>
      </c>
      <c r="S11" s="203">
        <v>0.35</v>
      </c>
      <c r="T11" s="203">
        <v>0</v>
      </c>
      <c r="U11" s="203">
        <v>1.57</v>
      </c>
      <c r="V11" s="203">
        <v>0.28000000000000003</v>
      </c>
      <c r="W11" s="203">
        <v>0.31</v>
      </c>
      <c r="X11" s="203">
        <v>1.97</v>
      </c>
      <c r="Y11" s="203">
        <v>0</v>
      </c>
      <c r="Z11" s="203">
        <v>3.3</v>
      </c>
      <c r="AA11" s="203">
        <v>1.1100000000000001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47.6</v>
      </c>
      <c r="AJ11" s="203">
        <v>0</v>
      </c>
      <c r="AK11" s="203">
        <v>2.5099999999999998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14.99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4.8899999999999997</v>
      </c>
      <c r="L12" s="203">
        <v>3.86</v>
      </c>
      <c r="M12" s="203">
        <v>0.97</v>
      </c>
      <c r="N12" s="203">
        <v>1.58</v>
      </c>
      <c r="O12" s="203">
        <v>2.23</v>
      </c>
      <c r="P12" s="203">
        <v>2.0099999999999998</v>
      </c>
      <c r="Q12" s="203">
        <v>0.28999999999999998</v>
      </c>
      <c r="R12" s="203">
        <v>0.56999999999999995</v>
      </c>
      <c r="S12" s="203">
        <v>0.35</v>
      </c>
      <c r="T12" s="203">
        <v>0</v>
      </c>
      <c r="U12" s="203">
        <v>1.57</v>
      </c>
      <c r="V12" s="203">
        <v>0.28000000000000003</v>
      </c>
      <c r="W12" s="203">
        <v>0.31</v>
      </c>
      <c r="X12" s="203">
        <v>1.97</v>
      </c>
      <c r="Y12" s="203">
        <v>0</v>
      </c>
      <c r="Z12" s="203">
        <v>3.3</v>
      </c>
      <c r="AA12" s="203">
        <v>1.1100000000000001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47.6</v>
      </c>
      <c r="AJ12" s="203">
        <v>0</v>
      </c>
      <c r="AK12" s="203">
        <v>2.5099999999999998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14.99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4.8899999999999997</v>
      </c>
      <c r="L13" s="203">
        <v>3.86</v>
      </c>
      <c r="M13" s="203">
        <v>0.97</v>
      </c>
      <c r="N13" s="203">
        <v>1.58</v>
      </c>
      <c r="O13" s="203">
        <v>2.23</v>
      </c>
      <c r="P13" s="203">
        <v>3.19</v>
      </c>
      <c r="Q13" s="203">
        <v>0.28999999999999998</v>
      </c>
      <c r="R13" s="203">
        <v>0.56999999999999995</v>
      </c>
      <c r="S13" s="203">
        <v>0.35</v>
      </c>
      <c r="T13" s="203">
        <v>0</v>
      </c>
      <c r="U13" s="203">
        <v>1.57</v>
      </c>
      <c r="V13" s="203">
        <v>0.28000000000000003</v>
      </c>
      <c r="W13" s="203">
        <v>0.31</v>
      </c>
      <c r="X13" s="203">
        <v>1.97</v>
      </c>
      <c r="Y13" s="203">
        <v>0</v>
      </c>
      <c r="Z13" s="203">
        <v>3.3</v>
      </c>
      <c r="AA13" s="203">
        <v>1.1100000000000001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47.65</v>
      </c>
      <c r="AJ13" s="203">
        <v>0</v>
      </c>
      <c r="AK13" s="203">
        <v>2.5099999999999998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14.99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4.8899999999999997</v>
      </c>
      <c r="L14" s="203">
        <v>3.86</v>
      </c>
      <c r="M14" s="203">
        <v>0.97</v>
      </c>
      <c r="N14" s="203">
        <v>1.58</v>
      </c>
      <c r="O14" s="203">
        <v>2.23</v>
      </c>
      <c r="P14" s="203">
        <v>3.19</v>
      </c>
      <c r="Q14" s="203">
        <v>0.28999999999999998</v>
      </c>
      <c r="R14" s="203">
        <v>0.56999999999999995</v>
      </c>
      <c r="S14" s="203">
        <v>0.35</v>
      </c>
      <c r="T14" s="203">
        <v>0</v>
      </c>
      <c r="U14" s="203">
        <v>1.57</v>
      </c>
      <c r="V14" s="203">
        <v>0.28000000000000003</v>
      </c>
      <c r="W14" s="203">
        <v>0.31</v>
      </c>
      <c r="X14" s="203">
        <v>1.97</v>
      </c>
      <c r="Y14" s="203">
        <v>0</v>
      </c>
      <c r="Z14" s="203">
        <v>3.3</v>
      </c>
      <c r="AA14" s="203">
        <v>1.1100000000000001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47.6</v>
      </c>
      <c r="AJ14" s="203">
        <v>0</v>
      </c>
      <c r="AK14" s="203">
        <v>2.5099999999999998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14.99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4.8899999999999997</v>
      </c>
      <c r="L15" s="203">
        <v>33.630000000000003</v>
      </c>
      <c r="M15" s="203">
        <v>0.97</v>
      </c>
      <c r="N15" s="203">
        <v>1.58</v>
      </c>
      <c r="O15" s="203">
        <v>2.23</v>
      </c>
      <c r="P15" s="203">
        <v>0.75</v>
      </c>
      <c r="Q15" s="203">
        <v>0.28999999999999998</v>
      </c>
      <c r="R15" s="203">
        <v>0.56000000000000005</v>
      </c>
      <c r="S15" s="203">
        <v>0.35</v>
      </c>
      <c r="T15" s="203">
        <v>0</v>
      </c>
      <c r="U15" s="203">
        <v>1.57</v>
      </c>
      <c r="V15" s="203">
        <v>0.28000000000000003</v>
      </c>
      <c r="W15" s="203">
        <v>0.31</v>
      </c>
      <c r="X15" s="203">
        <v>1.97</v>
      </c>
      <c r="Y15" s="203">
        <v>0</v>
      </c>
      <c r="Z15" s="203">
        <v>3.3</v>
      </c>
      <c r="AA15" s="203">
        <v>1.1100000000000001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47.6</v>
      </c>
      <c r="AJ15" s="203">
        <v>0</v>
      </c>
      <c r="AK15" s="203">
        <v>2.5099999999999998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14.99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4.8899999999999997</v>
      </c>
      <c r="L16" s="203">
        <v>59.1</v>
      </c>
      <c r="M16" s="203">
        <v>0.97</v>
      </c>
      <c r="N16" s="203">
        <v>1.58</v>
      </c>
      <c r="O16" s="203">
        <v>2.23</v>
      </c>
      <c r="P16" s="203">
        <v>0.75</v>
      </c>
      <c r="Q16" s="203">
        <v>0.28999999999999998</v>
      </c>
      <c r="R16" s="203">
        <v>0.56000000000000005</v>
      </c>
      <c r="S16" s="203">
        <v>0.35</v>
      </c>
      <c r="T16" s="203">
        <v>0</v>
      </c>
      <c r="U16" s="203">
        <v>1.57</v>
      </c>
      <c r="V16" s="203">
        <v>0.28000000000000003</v>
      </c>
      <c r="W16" s="203">
        <v>0.31</v>
      </c>
      <c r="X16" s="203">
        <v>1.97</v>
      </c>
      <c r="Y16" s="203">
        <v>0</v>
      </c>
      <c r="Z16" s="203">
        <v>3.3</v>
      </c>
      <c r="AA16" s="203">
        <v>1.1100000000000001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47.6</v>
      </c>
      <c r="AJ16" s="203">
        <v>0</v>
      </c>
      <c r="AK16" s="203">
        <v>2.5099999999999998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14.99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4.8899999999999997</v>
      </c>
      <c r="L17" s="203">
        <v>50.63</v>
      </c>
      <c r="M17" s="203">
        <v>0.97</v>
      </c>
      <c r="N17" s="203">
        <v>1.58</v>
      </c>
      <c r="O17" s="203">
        <v>2.23</v>
      </c>
      <c r="P17" s="203">
        <v>0.75</v>
      </c>
      <c r="Q17" s="203">
        <v>0.28999999999999998</v>
      </c>
      <c r="R17" s="203">
        <v>0.56000000000000005</v>
      </c>
      <c r="S17" s="203">
        <v>0.35</v>
      </c>
      <c r="T17" s="203">
        <v>0</v>
      </c>
      <c r="U17" s="203">
        <v>1.57</v>
      </c>
      <c r="V17" s="203">
        <v>0.28000000000000003</v>
      </c>
      <c r="W17" s="203">
        <v>0.31</v>
      </c>
      <c r="X17" s="203">
        <v>1.97</v>
      </c>
      <c r="Y17" s="203">
        <v>0</v>
      </c>
      <c r="Z17" s="203">
        <v>3.3</v>
      </c>
      <c r="AA17" s="203">
        <v>1.1100000000000001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47.6</v>
      </c>
      <c r="AJ17" s="203">
        <v>0</v>
      </c>
      <c r="AK17" s="203">
        <v>2.5099999999999998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14.99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4.8899999999999997</v>
      </c>
      <c r="L18" s="203">
        <v>27.58</v>
      </c>
      <c r="M18" s="203">
        <v>0.97</v>
      </c>
      <c r="N18" s="203">
        <v>1.58</v>
      </c>
      <c r="O18" s="203">
        <v>2.23</v>
      </c>
      <c r="P18" s="203">
        <v>0.75</v>
      </c>
      <c r="Q18" s="203">
        <v>0.28999999999999998</v>
      </c>
      <c r="R18" s="203">
        <v>0.56000000000000005</v>
      </c>
      <c r="S18" s="203">
        <v>0.35</v>
      </c>
      <c r="T18" s="203">
        <v>0</v>
      </c>
      <c r="U18" s="203">
        <v>1.57</v>
      </c>
      <c r="V18" s="203">
        <v>0.28000000000000003</v>
      </c>
      <c r="W18" s="203">
        <v>0.31</v>
      </c>
      <c r="X18" s="203">
        <v>1.97</v>
      </c>
      <c r="Y18" s="203">
        <v>0</v>
      </c>
      <c r="Z18" s="203">
        <v>3.3</v>
      </c>
      <c r="AA18" s="203">
        <v>1.1100000000000001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47.6</v>
      </c>
      <c r="AJ18" s="203">
        <v>0</v>
      </c>
      <c r="AK18" s="203">
        <v>2.5099999999999998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14.99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4.8899999999999997</v>
      </c>
      <c r="L19" s="203">
        <v>48.59</v>
      </c>
      <c r="M19" s="203">
        <v>0.97</v>
      </c>
      <c r="N19" s="203">
        <v>1.58</v>
      </c>
      <c r="O19" s="203">
        <v>2.23</v>
      </c>
      <c r="P19" s="203">
        <v>0.75</v>
      </c>
      <c r="Q19" s="203">
        <v>0.28999999999999998</v>
      </c>
      <c r="R19" s="203">
        <v>0.56000000000000005</v>
      </c>
      <c r="S19" s="203">
        <v>0.35</v>
      </c>
      <c r="T19" s="203">
        <v>0</v>
      </c>
      <c r="U19" s="203">
        <v>1.57</v>
      </c>
      <c r="V19" s="203">
        <v>0.28000000000000003</v>
      </c>
      <c r="W19" s="203">
        <v>0.31</v>
      </c>
      <c r="X19" s="203">
        <v>1.97</v>
      </c>
      <c r="Y19" s="203">
        <v>0</v>
      </c>
      <c r="Z19" s="203">
        <v>3.3</v>
      </c>
      <c r="AA19" s="203">
        <v>1.1100000000000001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47.12</v>
      </c>
      <c r="AJ19" s="203">
        <v>0</v>
      </c>
      <c r="AK19" s="203">
        <v>2.5099999999999998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14.99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4.8899999999999997</v>
      </c>
      <c r="L20" s="203">
        <v>59.1</v>
      </c>
      <c r="M20" s="203">
        <v>0.97</v>
      </c>
      <c r="N20" s="203">
        <v>1.58</v>
      </c>
      <c r="O20" s="203">
        <v>2.23</v>
      </c>
      <c r="P20" s="203">
        <v>0.75</v>
      </c>
      <c r="Q20" s="203">
        <v>0.28999999999999998</v>
      </c>
      <c r="R20" s="203">
        <v>0.56000000000000005</v>
      </c>
      <c r="S20" s="203">
        <v>0.35</v>
      </c>
      <c r="T20" s="203">
        <v>0</v>
      </c>
      <c r="U20" s="203">
        <v>1.57</v>
      </c>
      <c r="V20" s="203">
        <v>0.28000000000000003</v>
      </c>
      <c r="W20" s="203">
        <v>0.31</v>
      </c>
      <c r="X20" s="203">
        <v>1.97</v>
      </c>
      <c r="Y20" s="203">
        <v>0</v>
      </c>
      <c r="Z20" s="203">
        <v>3.3</v>
      </c>
      <c r="AA20" s="203">
        <v>1.1100000000000001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2.5099999999999998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14.99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4.8899999999999997</v>
      </c>
      <c r="L21" s="203">
        <v>51.16</v>
      </c>
      <c r="M21" s="203">
        <v>0.97</v>
      </c>
      <c r="N21" s="203">
        <v>1.58</v>
      </c>
      <c r="O21" s="203">
        <v>2.23</v>
      </c>
      <c r="P21" s="203">
        <v>0.75</v>
      </c>
      <c r="Q21" s="203">
        <v>0.28999999999999998</v>
      </c>
      <c r="R21" s="203">
        <v>0.56000000000000005</v>
      </c>
      <c r="S21" s="203">
        <v>0.35</v>
      </c>
      <c r="T21" s="203">
        <v>0</v>
      </c>
      <c r="U21" s="203">
        <v>1.57</v>
      </c>
      <c r="V21" s="203">
        <v>0.28000000000000003</v>
      </c>
      <c r="W21" s="203">
        <v>0.31</v>
      </c>
      <c r="X21" s="203">
        <v>1.97</v>
      </c>
      <c r="Y21" s="203">
        <v>0</v>
      </c>
      <c r="Z21" s="203">
        <v>3.3</v>
      </c>
      <c r="AA21" s="203">
        <v>1.1100000000000001</v>
      </c>
      <c r="AB21" s="203">
        <v>0</v>
      </c>
      <c r="AC21" s="203">
        <v>29.8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2.5099999999999998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14.99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4.8899999999999997</v>
      </c>
      <c r="L22" s="203">
        <v>38.68</v>
      </c>
      <c r="M22" s="203">
        <v>0.97</v>
      </c>
      <c r="N22" s="203">
        <v>1.58</v>
      </c>
      <c r="O22" s="203">
        <v>2.23</v>
      </c>
      <c r="P22" s="203">
        <v>0.75</v>
      </c>
      <c r="Q22" s="203">
        <v>0.28999999999999998</v>
      </c>
      <c r="R22" s="203">
        <v>0.56000000000000005</v>
      </c>
      <c r="S22" s="203">
        <v>0.35</v>
      </c>
      <c r="T22" s="203">
        <v>0</v>
      </c>
      <c r="U22" s="203">
        <v>1.57</v>
      </c>
      <c r="V22" s="203">
        <v>0.28000000000000003</v>
      </c>
      <c r="W22" s="203">
        <v>0.31</v>
      </c>
      <c r="X22" s="203">
        <v>1.97</v>
      </c>
      <c r="Y22" s="203">
        <v>0</v>
      </c>
      <c r="Z22" s="203">
        <v>3.3</v>
      </c>
      <c r="AA22" s="203">
        <v>1.1100000000000001</v>
      </c>
      <c r="AB22" s="203">
        <v>0</v>
      </c>
      <c r="AC22" s="203">
        <v>29.8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2.5099999999999998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14.99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4.8899999999999997</v>
      </c>
      <c r="L23" s="203">
        <v>57.72</v>
      </c>
      <c r="M23" s="203">
        <v>0.97</v>
      </c>
      <c r="N23" s="203">
        <v>1.58</v>
      </c>
      <c r="O23" s="203">
        <v>2.23</v>
      </c>
      <c r="P23" s="203">
        <v>0.75</v>
      </c>
      <c r="Q23" s="203">
        <v>0.28999999999999998</v>
      </c>
      <c r="R23" s="203">
        <v>0.56000000000000005</v>
      </c>
      <c r="S23" s="203">
        <v>0.35</v>
      </c>
      <c r="T23" s="203">
        <v>0</v>
      </c>
      <c r="U23" s="203">
        <v>1.57</v>
      </c>
      <c r="V23" s="203">
        <v>0.28000000000000003</v>
      </c>
      <c r="W23" s="203">
        <v>0.31</v>
      </c>
      <c r="X23" s="203">
        <v>1.97</v>
      </c>
      <c r="Y23" s="203">
        <v>0</v>
      </c>
      <c r="Z23" s="203">
        <v>3.3</v>
      </c>
      <c r="AA23" s="203">
        <v>1.1100000000000001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2.5099999999999998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14.99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4.8899999999999997</v>
      </c>
      <c r="L24" s="203">
        <v>59.1</v>
      </c>
      <c r="M24" s="203">
        <v>0.97</v>
      </c>
      <c r="N24" s="203">
        <v>1.58</v>
      </c>
      <c r="O24" s="203">
        <v>2.23</v>
      </c>
      <c r="P24" s="203">
        <v>0.75</v>
      </c>
      <c r="Q24" s="203">
        <v>0.28999999999999998</v>
      </c>
      <c r="R24" s="203">
        <v>0.56999999999999995</v>
      </c>
      <c r="S24" s="203">
        <v>0.35</v>
      </c>
      <c r="T24" s="203">
        <v>0</v>
      </c>
      <c r="U24" s="203">
        <v>1.57</v>
      </c>
      <c r="V24" s="203">
        <v>0.28000000000000003</v>
      </c>
      <c r="W24" s="203">
        <v>0.31</v>
      </c>
      <c r="X24" s="203">
        <v>1.97</v>
      </c>
      <c r="Y24" s="203">
        <v>0</v>
      </c>
      <c r="Z24" s="203">
        <v>3.3</v>
      </c>
      <c r="AA24" s="203">
        <v>1.1100000000000001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2.5099999999999998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14.99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4.8899999999999997</v>
      </c>
      <c r="L25" s="203">
        <v>4.71</v>
      </c>
      <c r="M25" s="203">
        <v>0.97</v>
      </c>
      <c r="N25" s="203">
        <v>1.58</v>
      </c>
      <c r="O25" s="203">
        <v>2.23</v>
      </c>
      <c r="P25" s="203">
        <v>0.75</v>
      </c>
      <c r="Q25" s="203">
        <v>0.28999999999999998</v>
      </c>
      <c r="R25" s="203">
        <v>0.56999999999999995</v>
      </c>
      <c r="S25" s="203">
        <v>0.35</v>
      </c>
      <c r="T25" s="203">
        <v>0</v>
      </c>
      <c r="U25" s="203">
        <v>1.57</v>
      </c>
      <c r="V25" s="203">
        <v>0.28000000000000003</v>
      </c>
      <c r="W25" s="203">
        <v>0.31</v>
      </c>
      <c r="X25" s="203">
        <v>1.97</v>
      </c>
      <c r="Y25" s="203">
        <v>0</v>
      </c>
      <c r="Z25" s="203">
        <v>3.3</v>
      </c>
      <c r="AA25" s="203">
        <v>1.1100000000000001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2.5099999999999998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14.99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4.8899999999999997</v>
      </c>
      <c r="L26" s="203">
        <v>3.86</v>
      </c>
      <c r="M26" s="203">
        <v>0.97</v>
      </c>
      <c r="N26" s="203">
        <v>1.58</v>
      </c>
      <c r="O26" s="203">
        <v>2.23</v>
      </c>
      <c r="P26" s="203">
        <v>0.75</v>
      </c>
      <c r="Q26" s="203">
        <v>0.28999999999999998</v>
      </c>
      <c r="R26" s="203">
        <v>0.56999999999999995</v>
      </c>
      <c r="S26" s="203">
        <v>0.35</v>
      </c>
      <c r="T26" s="203">
        <v>0</v>
      </c>
      <c r="U26" s="203">
        <v>1.57</v>
      </c>
      <c r="V26" s="203">
        <v>0.28000000000000003</v>
      </c>
      <c r="W26" s="203">
        <v>0.31</v>
      </c>
      <c r="X26" s="203">
        <v>1.97</v>
      </c>
      <c r="Y26" s="203">
        <v>0</v>
      </c>
      <c r="Z26" s="203">
        <v>3.3</v>
      </c>
      <c r="AA26" s="203">
        <v>1.1100000000000001</v>
      </c>
      <c r="AB26" s="203">
        <v>0</v>
      </c>
      <c r="AC26" s="203">
        <v>21.97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2.5099999999999998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4.8899999999999997</v>
      </c>
      <c r="L27" s="203">
        <v>3.86</v>
      </c>
      <c r="M27" s="203">
        <v>0.97</v>
      </c>
      <c r="N27" s="203">
        <v>1.58</v>
      </c>
      <c r="O27" s="203">
        <v>2.23</v>
      </c>
      <c r="P27" s="203">
        <v>0.75</v>
      </c>
      <c r="Q27" s="203">
        <v>0.28999999999999998</v>
      </c>
      <c r="R27" s="203">
        <v>0.56999999999999995</v>
      </c>
      <c r="S27" s="203">
        <v>0.35</v>
      </c>
      <c r="T27" s="203">
        <v>0</v>
      </c>
      <c r="U27" s="203">
        <v>1.57</v>
      </c>
      <c r="V27" s="203">
        <v>0.28000000000000003</v>
      </c>
      <c r="W27" s="203">
        <v>0.31</v>
      </c>
      <c r="X27" s="203">
        <v>1.97</v>
      </c>
      <c r="Y27" s="203">
        <v>0</v>
      </c>
      <c r="Z27" s="203">
        <v>3.3</v>
      </c>
      <c r="AA27" s="203">
        <v>1.1100000000000001</v>
      </c>
      <c r="AB27" s="203">
        <v>0</v>
      </c>
      <c r="AC27" s="203">
        <v>21.97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2.5099999999999998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4.8899999999999997</v>
      </c>
      <c r="L28" s="203">
        <v>3.86</v>
      </c>
      <c r="M28" s="203">
        <v>0.97</v>
      </c>
      <c r="N28" s="203">
        <v>1.58</v>
      </c>
      <c r="O28" s="203">
        <v>2.23</v>
      </c>
      <c r="P28" s="203">
        <v>0.75</v>
      </c>
      <c r="Q28" s="203">
        <v>0.28999999999999998</v>
      </c>
      <c r="R28" s="203">
        <v>0.56999999999999995</v>
      </c>
      <c r="S28" s="203">
        <v>0.35</v>
      </c>
      <c r="T28" s="203">
        <v>0</v>
      </c>
      <c r="U28" s="203">
        <v>1.57</v>
      </c>
      <c r="V28" s="203">
        <v>0.28000000000000003</v>
      </c>
      <c r="W28" s="203">
        <v>0.31</v>
      </c>
      <c r="X28" s="203">
        <v>1.97</v>
      </c>
      <c r="Y28" s="203">
        <v>0</v>
      </c>
      <c r="Z28" s="203">
        <v>3.3</v>
      </c>
      <c r="AA28" s="203">
        <v>1.1100000000000001</v>
      </c>
      <c r="AB28" s="203">
        <v>0</v>
      </c>
      <c r="AC28" s="203">
        <v>21.97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2.5099999999999998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4.8899999999999997</v>
      </c>
      <c r="L29" s="203">
        <v>3.86</v>
      </c>
      <c r="M29" s="203">
        <v>0.97</v>
      </c>
      <c r="N29" s="203">
        <v>1.58</v>
      </c>
      <c r="O29" s="203">
        <v>2.23</v>
      </c>
      <c r="P29" s="203">
        <v>0.75</v>
      </c>
      <c r="Q29" s="203">
        <v>0.28999999999999998</v>
      </c>
      <c r="R29" s="203">
        <v>0.56999999999999995</v>
      </c>
      <c r="S29" s="203">
        <v>0.35</v>
      </c>
      <c r="T29" s="203">
        <v>0</v>
      </c>
      <c r="U29" s="203">
        <v>1.57</v>
      </c>
      <c r="V29" s="203">
        <v>0.28000000000000003</v>
      </c>
      <c r="W29" s="203">
        <v>0.31</v>
      </c>
      <c r="X29" s="203">
        <v>1.97</v>
      </c>
      <c r="Y29" s="203">
        <v>0</v>
      </c>
      <c r="Z29" s="203">
        <v>3.3</v>
      </c>
      <c r="AA29" s="203">
        <v>1.1100000000000001</v>
      </c>
      <c r="AB29" s="203">
        <v>0</v>
      </c>
      <c r="AC29" s="203">
        <v>21.97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2.5099999999999998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4.8899999999999997</v>
      </c>
      <c r="L30" s="203">
        <v>3.86</v>
      </c>
      <c r="M30" s="203">
        <v>0.97</v>
      </c>
      <c r="N30" s="203">
        <v>1.58</v>
      </c>
      <c r="O30" s="203">
        <v>2.23</v>
      </c>
      <c r="P30" s="203">
        <v>0.75</v>
      </c>
      <c r="Q30" s="203">
        <v>0.28999999999999998</v>
      </c>
      <c r="R30" s="203">
        <v>0.56999999999999995</v>
      </c>
      <c r="S30" s="203">
        <v>0.35</v>
      </c>
      <c r="T30" s="203">
        <v>0</v>
      </c>
      <c r="U30" s="203">
        <v>1.57</v>
      </c>
      <c r="V30" s="203">
        <v>0.28000000000000003</v>
      </c>
      <c r="W30" s="203">
        <v>0.31</v>
      </c>
      <c r="X30" s="203">
        <v>1.97</v>
      </c>
      <c r="Y30" s="203">
        <v>0</v>
      </c>
      <c r="Z30" s="203">
        <v>3.3</v>
      </c>
      <c r="AA30" s="203">
        <v>1.1100000000000001</v>
      </c>
      <c r="AB30" s="203">
        <v>0</v>
      </c>
      <c r="AC30" s="203">
        <v>21.97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2.5099999999999998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4.8899999999999997</v>
      </c>
      <c r="L31" s="203">
        <v>3.86</v>
      </c>
      <c r="M31" s="203">
        <v>0.97</v>
      </c>
      <c r="N31" s="203">
        <v>1.58</v>
      </c>
      <c r="O31" s="203">
        <v>2.23</v>
      </c>
      <c r="P31" s="203">
        <v>0.75</v>
      </c>
      <c r="Q31" s="203">
        <v>0.28999999999999998</v>
      </c>
      <c r="R31" s="203">
        <v>0.56999999999999995</v>
      </c>
      <c r="S31" s="203">
        <v>0.35</v>
      </c>
      <c r="T31" s="203">
        <v>0</v>
      </c>
      <c r="U31" s="203">
        <v>1.57</v>
      </c>
      <c r="V31" s="203">
        <v>0.28000000000000003</v>
      </c>
      <c r="W31" s="203">
        <v>0.31</v>
      </c>
      <c r="X31" s="203">
        <v>1.97</v>
      </c>
      <c r="Y31" s="203">
        <v>0</v>
      </c>
      <c r="Z31" s="203">
        <v>3.3</v>
      </c>
      <c r="AA31" s="203">
        <v>1.1100000000000001</v>
      </c>
      <c r="AB31" s="203">
        <v>0</v>
      </c>
      <c r="AC31" s="203">
        <v>29.8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2.5099999999999998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4.8899999999999997</v>
      </c>
      <c r="L32" s="203">
        <v>3.86</v>
      </c>
      <c r="M32" s="203">
        <v>0.97</v>
      </c>
      <c r="N32" s="203">
        <v>1.58</v>
      </c>
      <c r="O32" s="203">
        <v>2.23</v>
      </c>
      <c r="P32" s="203">
        <v>0.75</v>
      </c>
      <c r="Q32" s="203">
        <v>0.28999999999999998</v>
      </c>
      <c r="R32" s="203">
        <v>0.56999999999999995</v>
      </c>
      <c r="S32" s="203">
        <v>0.35</v>
      </c>
      <c r="T32" s="203">
        <v>0</v>
      </c>
      <c r="U32" s="203">
        <v>1.57</v>
      </c>
      <c r="V32" s="203">
        <v>0.28000000000000003</v>
      </c>
      <c r="W32" s="203">
        <v>0.31</v>
      </c>
      <c r="X32" s="203">
        <v>1.97</v>
      </c>
      <c r="Y32" s="203">
        <v>0</v>
      </c>
      <c r="Z32" s="203">
        <v>3.3</v>
      </c>
      <c r="AA32" s="203">
        <v>1.1100000000000001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2.5099999999999998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4.8899999999999997</v>
      </c>
      <c r="L33" s="203">
        <v>61.16</v>
      </c>
      <c r="M33" s="203">
        <v>0.97</v>
      </c>
      <c r="N33" s="203">
        <v>1.58</v>
      </c>
      <c r="O33" s="203">
        <v>2.23</v>
      </c>
      <c r="P33" s="203">
        <v>0.75</v>
      </c>
      <c r="Q33" s="203">
        <v>0.28999999999999998</v>
      </c>
      <c r="R33" s="203">
        <v>0.56999999999999995</v>
      </c>
      <c r="S33" s="203">
        <v>0.35</v>
      </c>
      <c r="T33" s="203">
        <v>0</v>
      </c>
      <c r="U33" s="203">
        <v>1.57</v>
      </c>
      <c r="V33" s="203">
        <v>0.28000000000000003</v>
      </c>
      <c r="W33" s="203">
        <v>0.31</v>
      </c>
      <c r="X33" s="203">
        <v>1.97</v>
      </c>
      <c r="Y33" s="203">
        <v>0</v>
      </c>
      <c r="Z33" s="203">
        <v>3.3</v>
      </c>
      <c r="AA33" s="203">
        <v>1.1100000000000001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4.8899999999999997</v>
      </c>
      <c r="L34" s="203">
        <v>61.16</v>
      </c>
      <c r="M34" s="203">
        <v>0.97</v>
      </c>
      <c r="N34" s="203">
        <v>1.58</v>
      </c>
      <c r="O34" s="203">
        <v>2.23</v>
      </c>
      <c r="P34" s="203">
        <v>0.75</v>
      </c>
      <c r="Q34" s="203">
        <v>0.28999999999999998</v>
      </c>
      <c r="R34" s="203">
        <v>0.56999999999999995</v>
      </c>
      <c r="S34" s="203">
        <v>0.35</v>
      </c>
      <c r="T34" s="203">
        <v>0</v>
      </c>
      <c r="U34" s="203">
        <v>1.57</v>
      </c>
      <c r="V34" s="203">
        <v>0.28000000000000003</v>
      </c>
      <c r="W34" s="203">
        <v>0.31</v>
      </c>
      <c r="X34" s="203">
        <v>1.97</v>
      </c>
      <c r="Y34" s="203">
        <v>0</v>
      </c>
      <c r="Z34" s="203">
        <v>3.3</v>
      </c>
      <c r="AA34" s="203">
        <v>1.1100000000000001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83.22</v>
      </c>
      <c r="L35" s="203">
        <v>63.16</v>
      </c>
      <c r="M35" s="203">
        <v>0.97</v>
      </c>
      <c r="N35" s="203">
        <v>1.58</v>
      </c>
      <c r="O35" s="203">
        <v>2.23</v>
      </c>
      <c r="P35" s="203">
        <v>0.75</v>
      </c>
      <c r="Q35" s="203">
        <v>0.28999999999999998</v>
      </c>
      <c r="R35" s="203">
        <v>0.56999999999999995</v>
      </c>
      <c r="S35" s="203">
        <v>0.35</v>
      </c>
      <c r="T35" s="203">
        <v>0</v>
      </c>
      <c r="U35" s="203">
        <v>1.57</v>
      </c>
      <c r="V35" s="203">
        <v>0.28000000000000003</v>
      </c>
      <c r="W35" s="203">
        <v>0.31</v>
      </c>
      <c r="X35" s="203">
        <v>1.97</v>
      </c>
      <c r="Y35" s="203">
        <v>0</v>
      </c>
      <c r="Z35" s="203">
        <v>3.3</v>
      </c>
      <c r="AA35" s="203">
        <v>1.1100000000000001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83.22</v>
      </c>
      <c r="L36" s="203">
        <v>63.16</v>
      </c>
      <c r="M36" s="203">
        <v>0.97</v>
      </c>
      <c r="N36" s="203">
        <v>1.58</v>
      </c>
      <c r="O36" s="203">
        <v>2.23</v>
      </c>
      <c r="P36" s="203">
        <v>0.75</v>
      </c>
      <c r="Q36" s="203">
        <v>0.3</v>
      </c>
      <c r="R36" s="203">
        <v>0.56000000000000005</v>
      </c>
      <c r="S36" s="203">
        <v>0.35</v>
      </c>
      <c r="T36" s="203">
        <v>0</v>
      </c>
      <c r="U36" s="203">
        <v>1.57</v>
      </c>
      <c r="V36" s="203">
        <v>0.28000000000000003</v>
      </c>
      <c r="W36" s="203">
        <v>0.31</v>
      </c>
      <c r="X36" s="203">
        <v>1.97</v>
      </c>
      <c r="Y36" s="203">
        <v>0</v>
      </c>
      <c r="Z36" s="203">
        <v>3.3</v>
      </c>
      <c r="AA36" s="203">
        <v>1.1100000000000001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83.22</v>
      </c>
      <c r="L37" s="203">
        <v>63.16</v>
      </c>
      <c r="M37" s="203">
        <v>0.97</v>
      </c>
      <c r="N37" s="203">
        <v>1.58</v>
      </c>
      <c r="O37" s="203">
        <v>2.23</v>
      </c>
      <c r="P37" s="203">
        <v>0.75</v>
      </c>
      <c r="Q37" s="203">
        <v>0.28999999999999998</v>
      </c>
      <c r="R37" s="203">
        <v>0.56999999999999995</v>
      </c>
      <c r="S37" s="203">
        <v>0.35</v>
      </c>
      <c r="T37" s="203">
        <v>0</v>
      </c>
      <c r="U37" s="203">
        <v>1.57</v>
      </c>
      <c r="V37" s="203">
        <v>0.27</v>
      </c>
      <c r="W37" s="203">
        <v>0.31</v>
      </c>
      <c r="X37" s="203">
        <v>1.97</v>
      </c>
      <c r="Y37" s="203">
        <v>0</v>
      </c>
      <c r="Z37" s="203">
        <v>0</v>
      </c>
      <c r="AA37" s="203">
        <v>0.49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83.22</v>
      </c>
      <c r="L38" s="203">
        <v>63.16</v>
      </c>
      <c r="M38" s="203">
        <v>0.97</v>
      </c>
      <c r="N38" s="203">
        <v>1.58</v>
      </c>
      <c r="O38" s="203">
        <v>2.23</v>
      </c>
      <c r="P38" s="203">
        <v>0.75</v>
      </c>
      <c r="Q38" s="203">
        <v>0.28999999999999998</v>
      </c>
      <c r="R38" s="203">
        <v>0.56999999999999995</v>
      </c>
      <c r="S38" s="203">
        <v>0.35</v>
      </c>
      <c r="T38" s="203">
        <v>0</v>
      </c>
      <c r="U38" s="203">
        <v>1.57</v>
      </c>
      <c r="V38" s="203">
        <v>0.27</v>
      </c>
      <c r="W38" s="203">
        <v>0.31</v>
      </c>
      <c r="X38" s="203">
        <v>1.97</v>
      </c>
      <c r="Y38" s="203">
        <v>0</v>
      </c>
      <c r="Z38" s="203">
        <v>0</v>
      </c>
      <c r="AA38" s="203">
        <v>0.49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83.22</v>
      </c>
      <c r="L39" s="203">
        <v>63.16</v>
      </c>
      <c r="M39" s="203">
        <v>0.97</v>
      </c>
      <c r="N39" s="203">
        <v>1.58</v>
      </c>
      <c r="O39" s="203">
        <v>2.23</v>
      </c>
      <c r="P39" s="203">
        <v>0.75</v>
      </c>
      <c r="Q39" s="203">
        <v>0.28999999999999998</v>
      </c>
      <c r="R39" s="203">
        <v>0.56999999999999995</v>
      </c>
      <c r="S39" s="203">
        <v>0.35</v>
      </c>
      <c r="T39" s="203">
        <v>0</v>
      </c>
      <c r="U39" s="203">
        <v>1.57</v>
      </c>
      <c r="V39" s="203">
        <v>0.27</v>
      </c>
      <c r="W39" s="203">
        <v>0.31</v>
      </c>
      <c r="X39" s="203">
        <v>1.97</v>
      </c>
      <c r="Y39" s="203">
        <v>0</v>
      </c>
      <c r="Z39" s="203">
        <v>3.29</v>
      </c>
      <c r="AA39" s="203">
        <v>1.1100000000000001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83.22</v>
      </c>
      <c r="L40" s="203">
        <v>63.16</v>
      </c>
      <c r="M40" s="203">
        <v>0.97</v>
      </c>
      <c r="N40" s="203">
        <v>1.58</v>
      </c>
      <c r="O40" s="203">
        <v>2.23</v>
      </c>
      <c r="P40" s="203">
        <v>0.75</v>
      </c>
      <c r="Q40" s="203">
        <v>0.28999999999999998</v>
      </c>
      <c r="R40" s="203">
        <v>0.56999999999999995</v>
      </c>
      <c r="S40" s="203">
        <v>0.35</v>
      </c>
      <c r="T40" s="203">
        <v>0</v>
      </c>
      <c r="U40" s="203">
        <v>1.57</v>
      </c>
      <c r="V40" s="203">
        <v>0.27</v>
      </c>
      <c r="W40" s="203">
        <v>0.31</v>
      </c>
      <c r="X40" s="203">
        <v>1.97</v>
      </c>
      <c r="Y40" s="203">
        <v>0</v>
      </c>
      <c r="Z40" s="203">
        <v>3.29</v>
      </c>
      <c r="AA40" s="203">
        <v>1.1100000000000001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21.03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4.8899999999999997</v>
      </c>
      <c r="L41" s="203">
        <v>63.16</v>
      </c>
      <c r="M41" s="203">
        <v>0.97</v>
      </c>
      <c r="N41" s="203">
        <v>1.58</v>
      </c>
      <c r="O41" s="203">
        <v>2.23</v>
      </c>
      <c r="P41" s="203">
        <v>0.75</v>
      </c>
      <c r="Q41" s="203">
        <v>0.28999999999999998</v>
      </c>
      <c r="R41" s="203">
        <v>0.56999999999999995</v>
      </c>
      <c r="S41" s="203">
        <v>0.35</v>
      </c>
      <c r="T41" s="203">
        <v>0</v>
      </c>
      <c r="U41" s="203">
        <v>1.57</v>
      </c>
      <c r="V41" s="203">
        <v>0.27</v>
      </c>
      <c r="W41" s="203">
        <v>0.31</v>
      </c>
      <c r="X41" s="203">
        <v>1.97</v>
      </c>
      <c r="Y41" s="203">
        <v>0</v>
      </c>
      <c r="Z41" s="203">
        <v>3.29</v>
      </c>
      <c r="AA41" s="203">
        <v>1.1100000000000001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14.02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4.8899999999999997</v>
      </c>
      <c r="L42" s="203">
        <v>63.16</v>
      </c>
      <c r="M42" s="203">
        <v>0.97</v>
      </c>
      <c r="N42" s="203">
        <v>1.58</v>
      </c>
      <c r="O42" s="203">
        <v>2.23</v>
      </c>
      <c r="P42" s="203">
        <v>0.75</v>
      </c>
      <c r="Q42" s="203">
        <v>0.28999999999999998</v>
      </c>
      <c r="R42" s="203">
        <v>0.56999999999999995</v>
      </c>
      <c r="S42" s="203">
        <v>0.35</v>
      </c>
      <c r="T42" s="203">
        <v>0</v>
      </c>
      <c r="U42" s="203">
        <v>1.57</v>
      </c>
      <c r="V42" s="203">
        <v>0.27</v>
      </c>
      <c r="W42" s="203">
        <v>0.31</v>
      </c>
      <c r="X42" s="203">
        <v>1.97</v>
      </c>
      <c r="Y42" s="203">
        <v>0</v>
      </c>
      <c r="Z42" s="203">
        <v>3.29</v>
      </c>
      <c r="AA42" s="203">
        <v>1.1100000000000001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14.02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4.8899999999999997</v>
      </c>
      <c r="L43" s="203">
        <v>63.16</v>
      </c>
      <c r="M43" s="203">
        <v>0.97</v>
      </c>
      <c r="N43" s="203">
        <v>1.58</v>
      </c>
      <c r="O43" s="203">
        <v>2.23</v>
      </c>
      <c r="P43" s="203">
        <v>0.75</v>
      </c>
      <c r="Q43" s="203">
        <v>0.28999999999999998</v>
      </c>
      <c r="R43" s="203">
        <v>0.56999999999999995</v>
      </c>
      <c r="S43" s="203">
        <v>0.35</v>
      </c>
      <c r="T43" s="203">
        <v>0</v>
      </c>
      <c r="U43" s="203">
        <v>1.57</v>
      </c>
      <c r="V43" s="203">
        <v>0.27</v>
      </c>
      <c r="W43" s="203">
        <v>0.31</v>
      </c>
      <c r="X43" s="203">
        <v>1.97</v>
      </c>
      <c r="Y43" s="203">
        <v>0</v>
      </c>
      <c r="Z43" s="203">
        <v>3.29</v>
      </c>
      <c r="AA43" s="203">
        <v>1.1100000000000001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14.02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4.8899999999999997</v>
      </c>
      <c r="L44" s="203">
        <v>63.16</v>
      </c>
      <c r="M44" s="203">
        <v>0.97</v>
      </c>
      <c r="N44" s="203">
        <v>1.58</v>
      </c>
      <c r="O44" s="203">
        <v>2.23</v>
      </c>
      <c r="P44" s="203">
        <v>0.75</v>
      </c>
      <c r="Q44" s="203">
        <v>0.28999999999999998</v>
      </c>
      <c r="R44" s="203">
        <v>0.56999999999999995</v>
      </c>
      <c r="S44" s="203">
        <v>0.35</v>
      </c>
      <c r="T44" s="203">
        <v>0</v>
      </c>
      <c r="U44" s="203">
        <v>1.57</v>
      </c>
      <c r="V44" s="203">
        <v>0.27</v>
      </c>
      <c r="W44" s="203">
        <v>0.31</v>
      </c>
      <c r="X44" s="203">
        <v>1.97</v>
      </c>
      <c r="Y44" s="203">
        <v>0</v>
      </c>
      <c r="Z44" s="203">
        <v>3.29</v>
      </c>
      <c r="AA44" s="203">
        <v>1.1100000000000001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0</v>
      </c>
      <c r="AH44" s="203">
        <v>14.02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4.8899999999999997</v>
      </c>
      <c r="L45" s="203">
        <v>63.16</v>
      </c>
      <c r="M45" s="203">
        <v>0.97</v>
      </c>
      <c r="N45" s="203">
        <v>1.58</v>
      </c>
      <c r="O45" s="203">
        <v>2.23</v>
      </c>
      <c r="P45" s="203">
        <v>0.75</v>
      </c>
      <c r="Q45" s="203">
        <v>0.28999999999999998</v>
      </c>
      <c r="R45" s="203">
        <v>0.56999999999999995</v>
      </c>
      <c r="S45" s="203">
        <v>0.35</v>
      </c>
      <c r="T45" s="203">
        <v>0</v>
      </c>
      <c r="U45" s="203">
        <v>1.57</v>
      </c>
      <c r="V45" s="203">
        <v>0.27</v>
      </c>
      <c r="W45" s="203">
        <v>0.31</v>
      </c>
      <c r="X45" s="203">
        <v>1.97</v>
      </c>
      <c r="Y45" s="203">
        <v>0</v>
      </c>
      <c r="Z45" s="203">
        <v>3.29</v>
      </c>
      <c r="AA45" s="203">
        <v>1.1100000000000001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7.01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4.8899999999999997</v>
      </c>
      <c r="L46" s="203">
        <v>63.16</v>
      </c>
      <c r="M46" s="203">
        <v>0.97</v>
      </c>
      <c r="N46" s="203">
        <v>1.58</v>
      </c>
      <c r="O46" s="203">
        <v>2.23</v>
      </c>
      <c r="P46" s="203">
        <v>0.75</v>
      </c>
      <c r="Q46" s="203">
        <v>0.28999999999999998</v>
      </c>
      <c r="R46" s="203">
        <v>0.56999999999999995</v>
      </c>
      <c r="S46" s="203">
        <v>0.35</v>
      </c>
      <c r="T46" s="203">
        <v>0</v>
      </c>
      <c r="U46" s="203">
        <v>1.57</v>
      </c>
      <c r="V46" s="203">
        <v>0.27</v>
      </c>
      <c r="W46" s="203">
        <v>0.31</v>
      </c>
      <c r="X46" s="203">
        <v>1.97</v>
      </c>
      <c r="Y46" s="203">
        <v>0</v>
      </c>
      <c r="Z46" s="203">
        <v>3.29</v>
      </c>
      <c r="AA46" s="203">
        <v>1.1100000000000001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7.01</v>
      </c>
      <c r="AI46" s="203">
        <v>0</v>
      </c>
      <c r="AJ46" s="203">
        <v>0</v>
      </c>
      <c r="AK46" s="203">
        <v>4.08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4.8899999999999997</v>
      </c>
      <c r="L47" s="203">
        <v>63.16</v>
      </c>
      <c r="M47" s="203">
        <v>0.97</v>
      </c>
      <c r="N47" s="203">
        <v>1.58</v>
      </c>
      <c r="O47" s="203">
        <v>2.23</v>
      </c>
      <c r="P47" s="203">
        <v>0.75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1.57</v>
      </c>
      <c r="V47" s="203">
        <v>0.27</v>
      </c>
      <c r="W47" s="203">
        <v>0.31</v>
      </c>
      <c r="X47" s="203">
        <v>1.97</v>
      </c>
      <c r="Y47" s="203">
        <v>0</v>
      </c>
      <c r="Z47" s="203">
        <v>3.29</v>
      </c>
      <c r="AA47" s="203">
        <v>1.1100000000000001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4.08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4.8899999999999997</v>
      </c>
      <c r="L48" s="203">
        <v>63.16</v>
      </c>
      <c r="M48" s="203">
        <v>0.97</v>
      </c>
      <c r="N48" s="203">
        <v>1.58</v>
      </c>
      <c r="O48" s="203">
        <v>2.23</v>
      </c>
      <c r="P48" s="203">
        <v>0.75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1.57</v>
      </c>
      <c r="V48" s="203">
        <v>0.27</v>
      </c>
      <c r="W48" s="203">
        <v>0.31</v>
      </c>
      <c r="X48" s="203">
        <v>1.97</v>
      </c>
      <c r="Y48" s="203">
        <v>0</v>
      </c>
      <c r="Z48" s="203">
        <v>3.29</v>
      </c>
      <c r="AA48" s="203">
        <v>1.1100000000000001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4.08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23.43</v>
      </c>
      <c r="L49" s="203">
        <v>65.099999999999994</v>
      </c>
      <c r="M49" s="203">
        <v>0.97</v>
      </c>
      <c r="N49" s="203">
        <v>1.58</v>
      </c>
      <c r="O49" s="203">
        <v>2.23</v>
      </c>
      <c r="P49" s="203">
        <v>0.75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1.57</v>
      </c>
      <c r="V49" s="203">
        <v>0.27</v>
      </c>
      <c r="W49" s="203">
        <v>0.31</v>
      </c>
      <c r="X49" s="203">
        <v>1.97</v>
      </c>
      <c r="Y49" s="203">
        <v>0</v>
      </c>
      <c r="Z49" s="203">
        <v>3.29</v>
      </c>
      <c r="AA49" s="203">
        <v>1.1100000000000001</v>
      </c>
      <c r="AB49" s="203">
        <v>0</v>
      </c>
      <c r="AC49" s="203">
        <v>34.89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50.98</v>
      </c>
      <c r="AJ49" s="203">
        <v>0</v>
      </c>
      <c r="AK49" s="203">
        <v>4.08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47.27</v>
      </c>
      <c r="L50" s="203">
        <v>65.099999999999994</v>
      </c>
      <c r="M50" s="203">
        <v>0.97</v>
      </c>
      <c r="N50" s="203">
        <v>1.58</v>
      </c>
      <c r="O50" s="203">
        <v>2.23</v>
      </c>
      <c r="P50" s="203">
        <v>0.75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1.57</v>
      </c>
      <c r="V50" s="203">
        <v>0.27</v>
      </c>
      <c r="W50" s="203">
        <v>0.31</v>
      </c>
      <c r="X50" s="203">
        <v>1.97</v>
      </c>
      <c r="Y50" s="203">
        <v>0</v>
      </c>
      <c r="Z50" s="203">
        <v>3.29</v>
      </c>
      <c r="AA50" s="203">
        <v>1.1100000000000001</v>
      </c>
      <c r="AB50" s="203">
        <v>0</v>
      </c>
      <c r="AC50" s="203">
        <v>34.89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50.58</v>
      </c>
      <c r="AJ50" s="203">
        <v>0</v>
      </c>
      <c r="AK50" s="203">
        <v>4.08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72.8</v>
      </c>
      <c r="L51" s="203">
        <v>65.099999999999994</v>
      </c>
      <c r="M51" s="203">
        <v>0.97</v>
      </c>
      <c r="N51" s="203">
        <v>1.58</v>
      </c>
      <c r="O51" s="203">
        <v>2.23</v>
      </c>
      <c r="P51" s="203">
        <v>0.75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1.57</v>
      </c>
      <c r="V51" s="203">
        <v>0.27</v>
      </c>
      <c r="W51" s="203">
        <v>0.31</v>
      </c>
      <c r="X51" s="203">
        <v>1.97</v>
      </c>
      <c r="Y51" s="203">
        <v>0</v>
      </c>
      <c r="Z51" s="203">
        <v>3.29</v>
      </c>
      <c r="AA51" s="203">
        <v>1.1100000000000001</v>
      </c>
      <c r="AB51" s="203">
        <v>0</v>
      </c>
      <c r="AC51" s="203">
        <v>34.89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50.58</v>
      </c>
      <c r="AJ51" s="203">
        <v>0</v>
      </c>
      <c r="AK51" s="203">
        <v>7.21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55.67</v>
      </c>
      <c r="L52" s="203">
        <v>65.099999999999994</v>
      </c>
      <c r="M52" s="203">
        <v>0.97</v>
      </c>
      <c r="N52" s="203">
        <v>1.58</v>
      </c>
      <c r="O52" s="203">
        <v>2.23</v>
      </c>
      <c r="P52" s="203">
        <v>0.75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1.57</v>
      </c>
      <c r="V52" s="203">
        <v>0.27</v>
      </c>
      <c r="W52" s="203">
        <v>0.31</v>
      </c>
      <c r="X52" s="203">
        <v>1.97</v>
      </c>
      <c r="Y52" s="203">
        <v>0</v>
      </c>
      <c r="Z52" s="203">
        <v>3.29</v>
      </c>
      <c r="AA52" s="203">
        <v>1.1100000000000001</v>
      </c>
      <c r="AB52" s="203">
        <v>0</v>
      </c>
      <c r="AC52" s="203">
        <v>34.89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50.58</v>
      </c>
      <c r="AJ52" s="203">
        <v>0</v>
      </c>
      <c r="AK52" s="203">
        <v>7.21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27.97</v>
      </c>
      <c r="L53" s="203">
        <v>65.099999999999994</v>
      </c>
      <c r="M53" s="203">
        <v>0.97</v>
      </c>
      <c r="N53" s="203">
        <v>1.58</v>
      </c>
      <c r="O53" s="203">
        <v>2.23</v>
      </c>
      <c r="P53" s="203">
        <v>0.75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1.57</v>
      </c>
      <c r="V53" s="203">
        <v>0.27</v>
      </c>
      <c r="W53" s="203">
        <v>0.31</v>
      </c>
      <c r="X53" s="203">
        <v>1.97</v>
      </c>
      <c r="Y53" s="203">
        <v>0</v>
      </c>
      <c r="Z53" s="203">
        <v>3.29</v>
      </c>
      <c r="AA53" s="203">
        <v>1.1100000000000001</v>
      </c>
      <c r="AB53" s="203">
        <v>0</v>
      </c>
      <c r="AC53" s="203">
        <v>34.89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50.58</v>
      </c>
      <c r="AJ53" s="203">
        <v>0</v>
      </c>
      <c r="AK53" s="203">
        <v>7.21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54.85</v>
      </c>
      <c r="L54" s="203">
        <v>65.099999999999994</v>
      </c>
      <c r="M54" s="203">
        <v>0.97</v>
      </c>
      <c r="N54" s="203">
        <v>1.58</v>
      </c>
      <c r="O54" s="203">
        <v>2.23</v>
      </c>
      <c r="P54" s="203">
        <v>0.75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1.57</v>
      </c>
      <c r="V54" s="203">
        <v>0.27</v>
      </c>
      <c r="W54" s="203">
        <v>0.31</v>
      </c>
      <c r="X54" s="203">
        <v>1.97</v>
      </c>
      <c r="Y54" s="203">
        <v>0</v>
      </c>
      <c r="Z54" s="203">
        <v>3.29</v>
      </c>
      <c r="AA54" s="203">
        <v>1.1100000000000001</v>
      </c>
      <c r="AB54" s="203">
        <v>0</v>
      </c>
      <c r="AC54" s="203">
        <v>34.89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50.58</v>
      </c>
      <c r="AJ54" s="203">
        <v>0</v>
      </c>
      <c r="AK54" s="203">
        <v>7.21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102.61</v>
      </c>
      <c r="L55" s="203">
        <v>70.73</v>
      </c>
      <c r="M55" s="203">
        <v>0.97</v>
      </c>
      <c r="N55" s="203">
        <v>1.58</v>
      </c>
      <c r="O55" s="203">
        <v>2.23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1.57</v>
      </c>
      <c r="V55" s="203">
        <v>0.27</v>
      </c>
      <c r="W55" s="203">
        <v>0.31</v>
      </c>
      <c r="X55" s="203">
        <v>1.97</v>
      </c>
      <c r="Y55" s="203">
        <v>0</v>
      </c>
      <c r="Z55" s="203">
        <v>3.29</v>
      </c>
      <c r="AA55" s="203">
        <v>1.1100000000000001</v>
      </c>
      <c r="AB55" s="203">
        <v>0</v>
      </c>
      <c r="AC55" s="203">
        <v>34.89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51.98</v>
      </c>
      <c r="AJ55" s="203">
        <v>0</v>
      </c>
      <c r="AK55" s="203">
        <v>7.21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66.17</v>
      </c>
      <c r="L56" s="203">
        <v>65.099999999999994</v>
      </c>
      <c r="M56" s="203">
        <v>0.97</v>
      </c>
      <c r="N56" s="203">
        <v>1.58</v>
      </c>
      <c r="O56" s="203">
        <v>2.23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1.57</v>
      </c>
      <c r="V56" s="203">
        <v>0.27</v>
      </c>
      <c r="W56" s="203">
        <v>0.31</v>
      </c>
      <c r="X56" s="203">
        <v>1.97</v>
      </c>
      <c r="Y56" s="203">
        <v>0</v>
      </c>
      <c r="Z56" s="203">
        <v>3.29</v>
      </c>
      <c r="AA56" s="203">
        <v>1.1100000000000001</v>
      </c>
      <c r="AB56" s="203">
        <v>0</v>
      </c>
      <c r="AC56" s="203">
        <v>34.89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51.65</v>
      </c>
      <c r="AJ56" s="203">
        <v>0</v>
      </c>
      <c r="AK56" s="203">
        <v>7.21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13.07</v>
      </c>
      <c r="L57" s="203">
        <v>65.099999999999994</v>
      </c>
      <c r="M57" s="203">
        <v>0.97</v>
      </c>
      <c r="N57" s="203">
        <v>1.58</v>
      </c>
      <c r="O57" s="203">
        <v>2.23</v>
      </c>
      <c r="P57" s="203">
        <v>0.75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1.57</v>
      </c>
      <c r="V57" s="203">
        <v>0.27</v>
      </c>
      <c r="W57" s="203">
        <v>0.31</v>
      </c>
      <c r="X57" s="203">
        <v>1.97</v>
      </c>
      <c r="Y57" s="203">
        <v>0</v>
      </c>
      <c r="Z57" s="203">
        <v>3.29</v>
      </c>
      <c r="AA57" s="203">
        <v>1.1100000000000001</v>
      </c>
      <c r="AB57" s="203">
        <v>0</v>
      </c>
      <c r="AC57" s="203">
        <v>34.89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51.65</v>
      </c>
      <c r="AJ57" s="203">
        <v>0</v>
      </c>
      <c r="AK57" s="203">
        <v>7.21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41.37</v>
      </c>
      <c r="L58" s="203">
        <v>65.099999999999994</v>
      </c>
      <c r="M58" s="203">
        <v>0.97</v>
      </c>
      <c r="N58" s="203">
        <v>1.58</v>
      </c>
      <c r="O58" s="203">
        <v>2.23</v>
      </c>
      <c r="P58" s="203">
        <v>0.75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1.57</v>
      </c>
      <c r="V58" s="203">
        <v>0.27</v>
      </c>
      <c r="W58" s="203">
        <v>0.31</v>
      </c>
      <c r="X58" s="203">
        <v>1.97</v>
      </c>
      <c r="Y58" s="203">
        <v>0</v>
      </c>
      <c r="Z58" s="203">
        <v>3.29</v>
      </c>
      <c r="AA58" s="203">
        <v>1.1100000000000001</v>
      </c>
      <c r="AB58" s="203">
        <v>0</v>
      </c>
      <c r="AC58" s="203">
        <v>34.89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51.65</v>
      </c>
      <c r="AJ58" s="203">
        <v>0</v>
      </c>
      <c r="AK58" s="203">
        <v>7.21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36.31</v>
      </c>
      <c r="L59" s="203">
        <v>65.099999999999994</v>
      </c>
      <c r="M59" s="203">
        <v>0.97</v>
      </c>
      <c r="N59" s="203">
        <v>1.58</v>
      </c>
      <c r="O59" s="203">
        <v>2.23</v>
      </c>
      <c r="P59" s="203">
        <v>0.75</v>
      </c>
      <c r="Q59" s="203">
        <v>0.28999999999999998</v>
      </c>
      <c r="R59" s="203">
        <v>0.56999999999999995</v>
      </c>
      <c r="S59" s="203">
        <v>0.35</v>
      </c>
      <c r="T59" s="203">
        <v>0</v>
      </c>
      <c r="U59" s="203">
        <v>1.57</v>
      </c>
      <c r="V59" s="203">
        <v>0.28000000000000003</v>
      </c>
      <c r="W59" s="203">
        <v>0.31</v>
      </c>
      <c r="X59" s="203">
        <v>1.97</v>
      </c>
      <c r="Y59" s="203">
        <v>0</v>
      </c>
      <c r="Z59" s="203">
        <v>3.3</v>
      </c>
      <c r="AA59" s="203">
        <v>1.1100000000000001</v>
      </c>
      <c r="AB59" s="203">
        <v>0</v>
      </c>
      <c r="AC59" s="203">
        <v>34.89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51.65</v>
      </c>
      <c r="AJ59" s="203">
        <v>0</v>
      </c>
      <c r="AK59" s="203">
        <v>7.21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11.23</v>
      </c>
      <c r="L60" s="203">
        <v>65.099999999999994</v>
      </c>
      <c r="M60" s="203">
        <v>0.97</v>
      </c>
      <c r="N60" s="203">
        <v>1.58</v>
      </c>
      <c r="O60" s="203">
        <v>2.23</v>
      </c>
      <c r="P60" s="203">
        <v>0.75</v>
      </c>
      <c r="Q60" s="203">
        <v>0.28999999999999998</v>
      </c>
      <c r="R60" s="203">
        <v>0.56999999999999995</v>
      </c>
      <c r="S60" s="203">
        <v>0.35</v>
      </c>
      <c r="T60" s="203">
        <v>0</v>
      </c>
      <c r="U60" s="203">
        <v>1.57</v>
      </c>
      <c r="V60" s="203">
        <v>0.28000000000000003</v>
      </c>
      <c r="W60" s="203">
        <v>0.31</v>
      </c>
      <c r="X60" s="203">
        <v>1.97</v>
      </c>
      <c r="Y60" s="203">
        <v>0</v>
      </c>
      <c r="Z60" s="203">
        <v>3.3</v>
      </c>
      <c r="AA60" s="203">
        <v>1.1100000000000001</v>
      </c>
      <c r="AB60" s="203">
        <v>0</v>
      </c>
      <c r="AC60" s="203">
        <v>34.89</v>
      </c>
      <c r="AD60" s="203">
        <v>-0.83</v>
      </c>
      <c r="AE60" s="203">
        <v>0</v>
      </c>
      <c r="AF60" s="203">
        <v>0</v>
      </c>
      <c r="AG60" s="203">
        <v>0</v>
      </c>
      <c r="AH60" s="203">
        <v>0</v>
      </c>
      <c r="AI60" s="203">
        <v>53.71</v>
      </c>
      <c r="AJ60" s="203">
        <v>0</v>
      </c>
      <c r="AK60" s="203">
        <v>7.21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4.8899999999999997</v>
      </c>
      <c r="L61" s="203">
        <v>42.97</v>
      </c>
      <c r="M61" s="203">
        <v>0.97</v>
      </c>
      <c r="N61" s="203">
        <v>1.58</v>
      </c>
      <c r="O61" s="203">
        <v>2.23</v>
      </c>
      <c r="P61" s="203">
        <v>0.75</v>
      </c>
      <c r="Q61" s="203">
        <v>0.28999999999999998</v>
      </c>
      <c r="R61" s="203">
        <v>0.56999999999999995</v>
      </c>
      <c r="S61" s="203">
        <v>0.35</v>
      </c>
      <c r="T61" s="203">
        <v>0</v>
      </c>
      <c r="U61" s="203">
        <v>1.57</v>
      </c>
      <c r="V61" s="203">
        <v>0.28000000000000003</v>
      </c>
      <c r="W61" s="203">
        <v>0.31</v>
      </c>
      <c r="X61" s="203">
        <v>1.97</v>
      </c>
      <c r="Y61" s="203">
        <v>0</v>
      </c>
      <c r="Z61" s="203">
        <v>3.3</v>
      </c>
      <c r="AA61" s="203">
        <v>1.1100000000000001</v>
      </c>
      <c r="AB61" s="203">
        <v>0</v>
      </c>
      <c r="AC61" s="203">
        <v>24.89</v>
      </c>
      <c r="AD61" s="203">
        <v>9.9700000000000006</v>
      </c>
      <c r="AE61" s="203">
        <v>0</v>
      </c>
      <c r="AF61" s="203">
        <v>0</v>
      </c>
      <c r="AG61" s="203">
        <v>0</v>
      </c>
      <c r="AH61" s="203">
        <v>0</v>
      </c>
      <c r="AI61" s="203">
        <v>51.98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4.8899999999999997</v>
      </c>
      <c r="L62" s="203">
        <v>56.63</v>
      </c>
      <c r="M62" s="203">
        <v>0.97</v>
      </c>
      <c r="N62" s="203">
        <v>1.58</v>
      </c>
      <c r="O62" s="203">
        <v>2.23</v>
      </c>
      <c r="P62" s="203">
        <v>0.75</v>
      </c>
      <c r="Q62" s="203">
        <v>0.28999999999999998</v>
      </c>
      <c r="R62" s="203">
        <v>0.56999999999999995</v>
      </c>
      <c r="S62" s="203">
        <v>0.35</v>
      </c>
      <c r="T62" s="203">
        <v>0</v>
      </c>
      <c r="U62" s="203">
        <v>1.57</v>
      </c>
      <c r="V62" s="203">
        <v>0.28000000000000003</v>
      </c>
      <c r="W62" s="203">
        <v>0.31</v>
      </c>
      <c r="X62" s="203">
        <v>1.97</v>
      </c>
      <c r="Y62" s="203">
        <v>0</v>
      </c>
      <c r="Z62" s="203">
        <v>3.3</v>
      </c>
      <c r="AA62" s="203">
        <v>1.1100000000000001</v>
      </c>
      <c r="AB62" s="203">
        <v>0</v>
      </c>
      <c r="AC62" s="203">
        <v>24.89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51.65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4.8899999999999997</v>
      </c>
      <c r="L63" s="203">
        <v>59.1</v>
      </c>
      <c r="M63" s="203">
        <v>0.97</v>
      </c>
      <c r="N63" s="203">
        <v>1.58</v>
      </c>
      <c r="O63" s="203">
        <v>2.23</v>
      </c>
      <c r="P63" s="203">
        <v>0.75</v>
      </c>
      <c r="Q63" s="203">
        <v>0.28999999999999998</v>
      </c>
      <c r="R63" s="203">
        <v>0.56000000000000005</v>
      </c>
      <c r="S63" s="203">
        <v>0.35</v>
      </c>
      <c r="T63" s="203">
        <v>0</v>
      </c>
      <c r="U63" s="203">
        <v>1.57</v>
      </c>
      <c r="V63" s="203">
        <v>0.28000000000000003</v>
      </c>
      <c r="W63" s="203">
        <v>0.31</v>
      </c>
      <c r="X63" s="203">
        <v>1.97</v>
      </c>
      <c r="Y63" s="203">
        <v>0</v>
      </c>
      <c r="Z63" s="203">
        <v>3.3</v>
      </c>
      <c r="AA63" s="203">
        <v>0.91</v>
      </c>
      <c r="AB63" s="203">
        <v>0</v>
      </c>
      <c r="AC63" s="203">
        <v>25.89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51.65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4.8899999999999997</v>
      </c>
      <c r="L64" s="203">
        <v>46.38</v>
      </c>
      <c r="M64" s="203">
        <v>0.97</v>
      </c>
      <c r="N64" s="203">
        <v>1.58</v>
      </c>
      <c r="O64" s="203">
        <v>2.23</v>
      </c>
      <c r="P64" s="203">
        <v>0.75</v>
      </c>
      <c r="Q64" s="203">
        <v>0.28999999999999998</v>
      </c>
      <c r="R64" s="203">
        <v>0.56000000000000005</v>
      </c>
      <c r="S64" s="203">
        <v>0.35</v>
      </c>
      <c r="T64" s="203">
        <v>0</v>
      </c>
      <c r="U64" s="203">
        <v>1.57</v>
      </c>
      <c r="V64" s="203">
        <v>0.28000000000000003</v>
      </c>
      <c r="W64" s="203">
        <v>0.31</v>
      </c>
      <c r="X64" s="203">
        <v>1.97</v>
      </c>
      <c r="Y64" s="203">
        <v>0</v>
      </c>
      <c r="Z64" s="203">
        <v>3.3</v>
      </c>
      <c r="AA64" s="203">
        <v>0.91</v>
      </c>
      <c r="AB64" s="203">
        <v>0</v>
      </c>
      <c r="AC64" s="203">
        <v>25.89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51.65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4.8899999999999997</v>
      </c>
      <c r="L65" s="203">
        <v>17.239999999999998</v>
      </c>
      <c r="M65" s="203">
        <v>0.97</v>
      </c>
      <c r="N65" s="203">
        <v>1.58</v>
      </c>
      <c r="O65" s="203">
        <v>2.23</v>
      </c>
      <c r="P65" s="203">
        <v>0.75</v>
      </c>
      <c r="Q65" s="203">
        <v>0.28999999999999998</v>
      </c>
      <c r="R65" s="203">
        <v>0.56000000000000005</v>
      </c>
      <c r="S65" s="203">
        <v>0.35</v>
      </c>
      <c r="T65" s="203">
        <v>0</v>
      </c>
      <c r="U65" s="203">
        <v>1.57</v>
      </c>
      <c r="V65" s="203">
        <v>0.28000000000000003</v>
      </c>
      <c r="W65" s="203">
        <v>0.31</v>
      </c>
      <c r="X65" s="203">
        <v>1.97</v>
      </c>
      <c r="Y65" s="203">
        <v>0</v>
      </c>
      <c r="Z65" s="203">
        <v>3.3</v>
      </c>
      <c r="AA65" s="203">
        <v>0.91</v>
      </c>
      <c r="AB65" s="203">
        <v>0</v>
      </c>
      <c r="AC65" s="203">
        <v>25.89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51.65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4.8899999999999997</v>
      </c>
      <c r="L66" s="203">
        <v>39.29</v>
      </c>
      <c r="M66" s="203">
        <v>0.97</v>
      </c>
      <c r="N66" s="203">
        <v>1.58</v>
      </c>
      <c r="O66" s="203">
        <v>2.23</v>
      </c>
      <c r="P66" s="203">
        <v>0.75</v>
      </c>
      <c r="Q66" s="203">
        <v>0.28999999999999998</v>
      </c>
      <c r="R66" s="203">
        <v>0.56000000000000005</v>
      </c>
      <c r="S66" s="203">
        <v>0.35</v>
      </c>
      <c r="T66" s="203">
        <v>0</v>
      </c>
      <c r="U66" s="203">
        <v>1.57</v>
      </c>
      <c r="V66" s="203">
        <v>0.28000000000000003</v>
      </c>
      <c r="W66" s="203">
        <v>0.31</v>
      </c>
      <c r="X66" s="203">
        <v>1.97</v>
      </c>
      <c r="Y66" s="203">
        <v>0</v>
      </c>
      <c r="Z66" s="203">
        <v>3.3</v>
      </c>
      <c r="AA66" s="203">
        <v>0.91</v>
      </c>
      <c r="AB66" s="203">
        <v>0</v>
      </c>
      <c r="AC66" s="203">
        <v>25.89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51.65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4.8899999999999997</v>
      </c>
      <c r="L67" s="203">
        <v>3.86</v>
      </c>
      <c r="M67" s="203">
        <v>0.97</v>
      </c>
      <c r="N67" s="203">
        <v>1.58</v>
      </c>
      <c r="O67" s="203">
        <v>2.23</v>
      </c>
      <c r="P67" s="203">
        <v>0.75</v>
      </c>
      <c r="Q67" s="203">
        <v>0.28999999999999998</v>
      </c>
      <c r="R67" s="203">
        <v>0.56000000000000005</v>
      </c>
      <c r="S67" s="203">
        <v>0.35</v>
      </c>
      <c r="T67" s="203">
        <v>0</v>
      </c>
      <c r="U67" s="203">
        <v>1.57</v>
      </c>
      <c r="V67" s="203">
        <v>0.28000000000000003</v>
      </c>
      <c r="W67" s="203">
        <v>0.31</v>
      </c>
      <c r="X67" s="203">
        <v>1.97</v>
      </c>
      <c r="Y67" s="203">
        <v>0</v>
      </c>
      <c r="Z67" s="203">
        <v>3.3</v>
      </c>
      <c r="AA67" s="203">
        <v>0.91</v>
      </c>
      <c r="AB67" s="203">
        <v>0</v>
      </c>
      <c r="AC67" s="203">
        <v>29.38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53.51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4.8899999999999997</v>
      </c>
      <c r="L68" s="203">
        <v>3.86</v>
      </c>
      <c r="M68" s="203">
        <v>0.97</v>
      </c>
      <c r="N68" s="203">
        <v>1.58</v>
      </c>
      <c r="O68" s="203">
        <v>2.23</v>
      </c>
      <c r="P68" s="203">
        <v>0.75</v>
      </c>
      <c r="Q68" s="203">
        <v>0.28999999999999998</v>
      </c>
      <c r="R68" s="203">
        <v>0.56000000000000005</v>
      </c>
      <c r="S68" s="203">
        <v>0.35</v>
      </c>
      <c r="T68" s="203">
        <v>0</v>
      </c>
      <c r="U68" s="203">
        <v>1.57</v>
      </c>
      <c r="V68" s="203">
        <v>0.28000000000000003</v>
      </c>
      <c r="W68" s="203">
        <v>0.31</v>
      </c>
      <c r="X68" s="203">
        <v>1.97</v>
      </c>
      <c r="Y68" s="203">
        <v>0</v>
      </c>
      <c r="Z68" s="203">
        <v>3.3</v>
      </c>
      <c r="AA68" s="203">
        <v>0.91</v>
      </c>
      <c r="AB68" s="203">
        <v>0</v>
      </c>
      <c r="AC68" s="203">
        <v>29.93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53.71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4.8899999999999997</v>
      </c>
      <c r="L69" s="203">
        <v>3.86</v>
      </c>
      <c r="M69" s="203">
        <v>0.97</v>
      </c>
      <c r="N69" s="203">
        <v>1.58</v>
      </c>
      <c r="O69" s="203">
        <v>2.23</v>
      </c>
      <c r="P69" s="203">
        <v>0.75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1.57</v>
      </c>
      <c r="V69" s="203">
        <v>0.28000000000000003</v>
      </c>
      <c r="W69" s="203">
        <v>0.31</v>
      </c>
      <c r="X69" s="203">
        <v>1.97</v>
      </c>
      <c r="Y69" s="203">
        <v>0</v>
      </c>
      <c r="Z69" s="203">
        <v>3.3</v>
      </c>
      <c r="AA69" s="203">
        <v>0.91</v>
      </c>
      <c r="AB69" s="203">
        <v>0</v>
      </c>
      <c r="AC69" s="203">
        <v>25.89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51.65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4.8899999999999997</v>
      </c>
      <c r="L70" s="203">
        <v>3.86</v>
      </c>
      <c r="M70" s="203">
        <v>0.97</v>
      </c>
      <c r="N70" s="203">
        <v>1.58</v>
      </c>
      <c r="O70" s="203">
        <v>2.23</v>
      </c>
      <c r="P70" s="203">
        <v>0.75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1.57</v>
      </c>
      <c r="V70" s="203">
        <v>0.28000000000000003</v>
      </c>
      <c r="W70" s="203">
        <v>0.31</v>
      </c>
      <c r="X70" s="203">
        <v>1.97</v>
      </c>
      <c r="Y70" s="203">
        <v>0</v>
      </c>
      <c r="Z70" s="203">
        <v>3.3</v>
      </c>
      <c r="AA70" s="203">
        <v>0.91</v>
      </c>
      <c r="AB70" s="203">
        <v>0</v>
      </c>
      <c r="AC70" s="203">
        <v>25.89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51.65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4.8899999999999997</v>
      </c>
      <c r="L71" s="203">
        <v>3.86</v>
      </c>
      <c r="M71" s="203">
        <v>0.97</v>
      </c>
      <c r="N71" s="203">
        <v>1.58</v>
      </c>
      <c r="O71" s="203">
        <v>2.23</v>
      </c>
      <c r="P71" s="203">
        <v>0.75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1.57</v>
      </c>
      <c r="V71" s="203">
        <v>0.28000000000000003</v>
      </c>
      <c r="W71" s="203">
        <v>0.31</v>
      </c>
      <c r="X71" s="203">
        <v>1.97</v>
      </c>
      <c r="Y71" s="203">
        <v>0</v>
      </c>
      <c r="Z71" s="203">
        <v>3.3</v>
      </c>
      <c r="AA71" s="203">
        <v>0.91</v>
      </c>
      <c r="AB71" s="203">
        <v>0</v>
      </c>
      <c r="AC71" s="203">
        <v>23.89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51.65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4.8899999999999997</v>
      </c>
      <c r="L72" s="203">
        <v>3.86</v>
      </c>
      <c r="M72" s="203">
        <v>0.97</v>
      </c>
      <c r="N72" s="203">
        <v>1.58</v>
      </c>
      <c r="O72" s="203">
        <v>2.23</v>
      </c>
      <c r="P72" s="203">
        <v>0.75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1.57</v>
      </c>
      <c r="V72" s="203">
        <v>0.28000000000000003</v>
      </c>
      <c r="W72" s="203">
        <v>0.31</v>
      </c>
      <c r="X72" s="203">
        <v>1.97</v>
      </c>
      <c r="Y72" s="203">
        <v>0</v>
      </c>
      <c r="Z72" s="203">
        <v>3.3</v>
      </c>
      <c r="AA72" s="203">
        <v>0.91</v>
      </c>
      <c r="AB72" s="203">
        <v>0</v>
      </c>
      <c r="AC72" s="203">
        <v>23.89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51.65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4.8899999999999997</v>
      </c>
      <c r="L73" s="203">
        <v>3.86</v>
      </c>
      <c r="M73" s="203">
        <v>0.97</v>
      </c>
      <c r="N73" s="203">
        <v>1.58</v>
      </c>
      <c r="O73" s="203">
        <v>2.23</v>
      </c>
      <c r="P73" s="203">
        <v>0.75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1.57</v>
      </c>
      <c r="V73" s="203">
        <v>0.28000000000000003</v>
      </c>
      <c r="W73" s="203">
        <v>0.31</v>
      </c>
      <c r="X73" s="203">
        <v>1.97</v>
      </c>
      <c r="Y73" s="203">
        <v>0</v>
      </c>
      <c r="Z73" s="203">
        <v>3.3</v>
      </c>
      <c r="AA73" s="203">
        <v>0.91</v>
      </c>
      <c r="AB73" s="203">
        <v>0</v>
      </c>
      <c r="AC73" s="203">
        <v>23.89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51.98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4.8899999999999997</v>
      </c>
      <c r="L74" s="203">
        <v>3.86</v>
      </c>
      <c r="M74" s="203">
        <v>0.97</v>
      </c>
      <c r="N74" s="203">
        <v>1.58</v>
      </c>
      <c r="O74" s="203">
        <v>2.23</v>
      </c>
      <c r="P74" s="203">
        <v>0.75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1.57</v>
      </c>
      <c r="V74" s="203">
        <v>0.28000000000000003</v>
      </c>
      <c r="W74" s="203">
        <v>0.31</v>
      </c>
      <c r="X74" s="203">
        <v>1.97</v>
      </c>
      <c r="Y74" s="203">
        <v>0</v>
      </c>
      <c r="Z74" s="203">
        <v>3.3</v>
      </c>
      <c r="AA74" s="203">
        <v>0.91</v>
      </c>
      <c r="AB74" s="203">
        <v>0</v>
      </c>
      <c r="AC74" s="203">
        <v>22.89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51.65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24.07</v>
      </c>
      <c r="J75" s="203">
        <v>0.96</v>
      </c>
      <c r="K75" s="203">
        <v>4.8899999999999997</v>
      </c>
      <c r="L75" s="203">
        <v>3.86</v>
      </c>
      <c r="M75" s="203">
        <v>0.97</v>
      </c>
      <c r="N75" s="203">
        <v>1.58</v>
      </c>
      <c r="O75" s="203">
        <v>2.23</v>
      </c>
      <c r="P75" s="203">
        <v>0.75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1.57</v>
      </c>
      <c r="V75" s="203">
        <v>0.28000000000000003</v>
      </c>
      <c r="W75" s="203">
        <v>0.31</v>
      </c>
      <c r="X75" s="203">
        <v>1.97</v>
      </c>
      <c r="Y75" s="203">
        <v>0</v>
      </c>
      <c r="Z75" s="203">
        <v>3.72</v>
      </c>
      <c r="AA75" s="203">
        <v>0.91</v>
      </c>
      <c r="AB75" s="203">
        <v>0</v>
      </c>
      <c r="AC75" s="203">
        <v>22.89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51.65</v>
      </c>
      <c r="AJ75" s="203">
        <v>0</v>
      </c>
      <c r="AK75" s="203">
        <v>4.37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4.8899999999999997</v>
      </c>
      <c r="L76" s="203">
        <v>3.86</v>
      </c>
      <c r="M76" s="203">
        <v>0.97</v>
      </c>
      <c r="N76" s="203">
        <v>1.58</v>
      </c>
      <c r="O76" s="203">
        <v>2.23</v>
      </c>
      <c r="P76" s="203">
        <v>0.75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1.57</v>
      </c>
      <c r="V76" s="203">
        <v>0.28000000000000003</v>
      </c>
      <c r="W76" s="203">
        <v>0.31</v>
      </c>
      <c r="X76" s="203">
        <v>1.97</v>
      </c>
      <c r="Y76" s="203">
        <v>0</v>
      </c>
      <c r="Z76" s="203">
        <v>3.72</v>
      </c>
      <c r="AA76" s="203">
        <v>0.91</v>
      </c>
      <c r="AB76" s="203">
        <v>0</v>
      </c>
      <c r="AC76" s="203">
        <v>22.89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51.65</v>
      </c>
      <c r="AJ76" s="203">
        <v>0</v>
      </c>
      <c r="AK76" s="203">
        <v>4.37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4.8899999999999997</v>
      </c>
      <c r="L77" s="203">
        <v>3.86</v>
      </c>
      <c r="M77" s="203">
        <v>0.97</v>
      </c>
      <c r="N77" s="203">
        <v>1.58</v>
      </c>
      <c r="O77" s="203">
        <v>2.23</v>
      </c>
      <c r="P77" s="203">
        <v>0.75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1.57</v>
      </c>
      <c r="V77" s="203">
        <v>0.28000000000000003</v>
      </c>
      <c r="W77" s="203">
        <v>0.31</v>
      </c>
      <c r="X77" s="203">
        <v>1.97</v>
      </c>
      <c r="Y77" s="203">
        <v>0</v>
      </c>
      <c r="Z77" s="203">
        <v>3.72</v>
      </c>
      <c r="AA77" s="203">
        <v>0.91</v>
      </c>
      <c r="AB77" s="203">
        <v>0</v>
      </c>
      <c r="AC77" s="203">
        <v>22.89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51.65</v>
      </c>
      <c r="AJ77" s="203">
        <v>0</v>
      </c>
      <c r="AK77" s="203">
        <v>4.37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4.8899999999999997</v>
      </c>
      <c r="L78" s="203">
        <v>3.86</v>
      </c>
      <c r="M78" s="203">
        <v>0.97</v>
      </c>
      <c r="N78" s="203">
        <v>1.58</v>
      </c>
      <c r="O78" s="203">
        <v>2.23</v>
      </c>
      <c r="P78" s="203">
        <v>0.75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1.57</v>
      </c>
      <c r="V78" s="203">
        <v>0.28000000000000003</v>
      </c>
      <c r="W78" s="203">
        <v>0.31</v>
      </c>
      <c r="X78" s="203">
        <v>1.97</v>
      </c>
      <c r="Y78" s="203">
        <v>0</v>
      </c>
      <c r="Z78" s="203">
        <v>3.72</v>
      </c>
      <c r="AA78" s="203">
        <v>0.91</v>
      </c>
      <c r="AB78" s="203">
        <v>0</v>
      </c>
      <c r="AC78" s="203">
        <v>22.89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51.65</v>
      </c>
      <c r="AJ78" s="203">
        <v>0</v>
      </c>
      <c r="AK78" s="203">
        <v>4.37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30.52</v>
      </c>
      <c r="G79" s="203">
        <v>0</v>
      </c>
      <c r="H79" s="203">
        <v>0</v>
      </c>
      <c r="I79" s="203">
        <v>25.51</v>
      </c>
      <c r="J79" s="203">
        <v>0.96</v>
      </c>
      <c r="K79" s="203">
        <v>4.8899999999999997</v>
      </c>
      <c r="L79" s="203">
        <v>3.86</v>
      </c>
      <c r="M79" s="203">
        <v>0.97</v>
      </c>
      <c r="N79" s="203">
        <v>1.58</v>
      </c>
      <c r="O79" s="203">
        <v>2.23</v>
      </c>
      <c r="P79" s="203">
        <v>0.75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1.57</v>
      </c>
      <c r="V79" s="203">
        <v>0.28000000000000003</v>
      </c>
      <c r="W79" s="203">
        <v>0.31</v>
      </c>
      <c r="X79" s="203">
        <v>1.97</v>
      </c>
      <c r="Y79" s="203">
        <v>0</v>
      </c>
      <c r="Z79" s="203">
        <v>3.72</v>
      </c>
      <c r="AA79" s="203">
        <v>0.91</v>
      </c>
      <c r="AB79" s="203">
        <v>0</v>
      </c>
      <c r="AC79" s="203">
        <v>22.89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51.98</v>
      </c>
      <c r="AJ79" s="203">
        <v>0</v>
      </c>
      <c r="AK79" s="203">
        <v>4.37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30.52</v>
      </c>
      <c r="G80" s="203">
        <v>0</v>
      </c>
      <c r="H80" s="203">
        <v>0</v>
      </c>
      <c r="I80" s="203">
        <v>25.51</v>
      </c>
      <c r="J80" s="203">
        <v>0.96</v>
      </c>
      <c r="K80" s="203">
        <v>4.8899999999999997</v>
      </c>
      <c r="L80" s="203">
        <v>3.86</v>
      </c>
      <c r="M80" s="203">
        <v>0.97</v>
      </c>
      <c r="N80" s="203">
        <v>1.58</v>
      </c>
      <c r="O80" s="203">
        <v>2.23</v>
      </c>
      <c r="P80" s="203">
        <v>0.75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1.57</v>
      </c>
      <c r="V80" s="203">
        <v>0.28000000000000003</v>
      </c>
      <c r="W80" s="203">
        <v>0.31</v>
      </c>
      <c r="X80" s="203">
        <v>1.97</v>
      </c>
      <c r="Y80" s="203">
        <v>0</v>
      </c>
      <c r="Z80" s="203">
        <v>3.72</v>
      </c>
      <c r="AA80" s="203">
        <v>0.91</v>
      </c>
      <c r="AB80" s="203">
        <v>0</v>
      </c>
      <c r="AC80" s="203">
        <v>22.89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51.65</v>
      </c>
      <c r="AJ80" s="203">
        <v>0</v>
      </c>
      <c r="AK80" s="203">
        <v>4.37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30.52</v>
      </c>
      <c r="G81" s="203">
        <v>0</v>
      </c>
      <c r="H81" s="203">
        <v>0</v>
      </c>
      <c r="I81" s="203">
        <v>25.51</v>
      </c>
      <c r="J81" s="203">
        <v>0.96</v>
      </c>
      <c r="K81" s="203">
        <v>4.8899999999999997</v>
      </c>
      <c r="L81" s="203">
        <v>3.86</v>
      </c>
      <c r="M81" s="203">
        <v>0.97</v>
      </c>
      <c r="N81" s="203">
        <v>1.58</v>
      </c>
      <c r="O81" s="203">
        <v>2.23</v>
      </c>
      <c r="P81" s="203">
        <v>0.75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1.57</v>
      </c>
      <c r="V81" s="203">
        <v>0.28000000000000003</v>
      </c>
      <c r="W81" s="203">
        <v>0.31</v>
      </c>
      <c r="X81" s="203">
        <v>1.97</v>
      </c>
      <c r="Y81" s="203">
        <v>0</v>
      </c>
      <c r="Z81" s="203">
        <v>3.72</v>
      </c>
      <c r="AA81" s="203">
        <v>0.91</v>
      </c>
      <c r="AB81" s="203">
        <v>0</v>
      </c>
      <c r="AC81" s="203">
        <v>22.89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51.65</v>
      </c>
      <c r="AJ81" s="203">
        <v>0</v>
      </c>
      <c r="AK81" s="203">
        <v>4.37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30.52</v>
      </c>
      <c r="G82" s="203">
        <v>0</v>
      </c>
      <c r="H82" s="203">
        <v>0</v>
      </c>
      <c r="I82" s="203">
        <v>25.51</v>
      </c>
      <c r="J82" s="203">
        <v>0.96</v>
      </c>
      <c r="K82" s="203">
        <v>4.8899999999999997</v>
      </c>
      <c r="L82" s="203">
        <v>3.86</v>
      </c>
      <c r="M82" s="203">
        <v>0.97</v>
      </c>
      <c r="N82" s="203">
        <v>1.58</v>
      </c>
      <c r="O82" s="203">
        <v>2.23</v>
      </c>
      <c r="P82" s="203">
        <v>0.75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1.57</v>
      </c>
      <c r="V82" s="203">
        <v>0.28000000000000003</v>
      </c>
      <c r="W82" s="203">
        <v>0.31</v>
      </c>
      <c r="X82" s="203">
        <v>1.97</v>
      </c>
      <c r="Y82" s="203">
        <v>0</v>
      </c>
      <c r="Z82" s="203">
        <v>3.72</v>
      </c>
      <c r="AA82" s="203">
        <v>0.91</v>
      </c>
      <c r="AB82" s="203">
        <v>0</v>
      </c>
      <c r="AC82" s="203">
        <v>22.89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51.65</v>
      </c>
      <c r="AJ82" s="203">
        <v>0</v>
      </c>
      <c r="AK82" s="203">
        <v>4.37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30.52</v>
      </c>
      <c r="G83" s="203">
        <v>0</v>
      </c>
      <c r="H83" s="203">
        <v>0</v>
      </c>
      <c r="I83" s="203">
        <v>25.51</v>
      </c>
      <c r="J83" s="203">
        <v>0.96</v>
      </c>
      <c r="K83" s="203">
        <v>4.8899999999999997</v>
      </c>
      <c r="L83" s="203">
        <v>3.86</v>
      </c>
      <c r="M83" s="203">
        <v>0.97</v>
      </c>
      <c r="N83" s="203">
        <v>1.58</v>
      </c>
      <c r="O83" s="203">
        <v>2.23</v>
      </c>
      <c r="P83" s="203">
        <v>0.75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1.57</v>
      </c>
      <c r="V83" s="203">
        <v>0.28000000000000003</v>
      </c>
      <c r="W83" s="203">
        <v>0.31</v>
      </c>
      <c r="X83" s="203">
        <v>1.97</v>
      </c>
      <c r="Y83" s="203">
        <v>0</v>
      </c>
      <c r="Z83" s="203">
        <v>3.72</v>
      </c>
      <c r="AA83" s="203">
        <v>0.91</v>
      </c>
      <c r="AB83" s="203">
        <v>0</v>
      </c>
      <c r="AC83" s="203">
        <v>22.89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51.65</v>
      </c>
      <c r="AJ83" s="203">
        <v>0</v>
      </c>
      <c r="AK83" s="203">
        <v>4.47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30.52</v>
      </c>
      <c r="G84" s="203">
        <v>0</v>
      </c>
      <c r="H84" s="203">
        <v>0</v>
      </c>
      <c r="I84" s="203">
        <v>25.51</v>
      </c>
      <c r="J84" s="203">
        <v>0.96</v>
      </c>
      <c r="K84" s="203">
        <v>4.8899999999999997</v>
      </c>
      <c r="L84" s="203">
        <v>3.86</v>
      </c>
      <c r="M84" s="203">
        <v>0.97</v>
      </c>
      <c r="N84" s="203">
        <v>1.58</v>
      </c>
      <c r="O84" s="203">
        <v>2.23</v>
      </c>
      <c r="P84" s="203">
        <v>0.75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1.57</v>
      </c>
      <c r="V84" s="203">
        <v>0.28000000000000003</v>
      </c>
      <c r="W84" s="203">
        <v>0.31</v>
      </c>
      <c r="X84" s="203">
        <v>1.97</v>
      </c>
      <c r="Y84" s="203">
        <v>0</v>
      </c>
      <c r="Z84" s="203">
        <v>3.72</v>
      </c>
      <c r="AA84" s="203">
        <v>0.91</v>
      </c>
      <c r="AB84" s="203">
        <v>0</v>
      </c>
      <c r="AC84" s="203">
        <v>22.89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51.65</v>
      </c>
      <c r="AJ84" s="203">
        <v>0</v>
      </c>
      <c r="AK84" s="203">
        <v>4.47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30.52</v>
      </c>
      <c r="G85" s="203">
        <v>0</v>
      </c>
      <c r="H85" s="203">
        <v>0</v>
      </c>
      <c r="I85" s="203">
        <v>25.51</v>
      </c>
      <c r="J85" s="203">
        <v>0.96</v>
      </c>
      <c r="K85" s="203">
        <v>4.8899999999999997</v>
      </c>
      <c r="L85" s="203">
        <v>3.86</v>
      </c>
      <c r="M85" s="203">
        <v>0.97</v>
      </c>
      <c r="N85" s="203">
        <v>1.58</v>
      </c>
      <c r="O85" s="203">
        <v>2.23</v>
      </c>
      <c r="P85" s="203">
        <v>0.75</v>
      </c>
      <c r="Q85" s="203">
        <v>0.28999999999999998</v>
      </c>
      <c r="R85" s="203">
        <v>0.56000000000000005</v>
      </c>
      <c r="S85" s="203">
        <v>0.35</v>
      </c>
      <c r="T85" s="203">
        <v>0</v>
      </c>
      <c r="U85" s="203">
        <v>1.57</v>
      </c>
      <c r="V85" s="203">
        <v>0.28000000000000003</v>
      </c>
      <c r="W85" s="203">
        <v>0.31</v>
      </c>
      <c r="X85" s="203">
        <v>1.97</v>
      </c>
      <c r="Y85" s="203">
        <v>0</v>
      </c>
      <c r="Z85" s="203">
        <v>3.72</v>
      </c>
      <c r="AA85" s="203">
        <v>0.91</v>
      </c>
      <c r="AB85" s="203">
        <v>0</v>
      </c>
      <c r="AC85" s="203">
        <v>22.89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53.51</v>
      </c>
      <c r="AJ85" s="203">
        <v>0</v>
      </c>
      <c r="AK85" s="203">
        <v>4.47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30.52</v>
      </c>
      <c r="G86" s="203">
        <v>0</v>
      </c>
      <c r="H86" s="203">
        <v>0</v>
      </c>
      <c r="I86" s="203">
        <v>25.51</v>
      </c>
      <c r="J86" s="203">
        <v>0.96</v>
      </c>
      <c r="K86" s="203">
        <v>4.8899999999999997</v>
      </c>
      <c r="L86" s="203">
        <v>3.86</v>
      </c>
      <c r="M86" s="203">
        <v>0.97</v>
      </c>
      <c r="N86" s="203">
        <v>1.58</v>
      </c>
      <c r="O86" s="203">
        <v>2.23</v>
      </c>
      <c r="P86" s="203">
        <v>0.75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1.57</v>
      </c>
      <c r="V86" s="203">
        <v>0.28000000000000003</v>
      </c>
      <c r="W86" s="203">
        <v>0.31</v>
      </c>
      <c r="X86" s="203">
        <v>1.97</v>
      </c>
      <c r="Y86" s="203">
        <v>0</v>
      </c>
      <c r="Z86" s="203">
        <v>3.72</v>
      </c>
      <c r="AA86" s="203">
        <v>0.91</v>
      </c>
      <c r="AB86" s="203">
        <v>0</v>
      </c>
      <c r="AC86" s="203">
        <v>22.89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51.65</v>
      </c>
      <c r="AJ86" s="203">
        <v>0</v>
      </c>
      <c r="AK86" s="203">
        <v>4.47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30.52</v>
      </c>
      <c r="G87" s="203">
        <v>0</v>
      </c>
      <c r="H87" s="203">
        <v>0</v>
      </c>
      <c r="I87" s="203">
        <v>25.51</v>
      </c>
      <c r="J87" s="203">
        <v>0.96</v>
      </c>
      <c r="K87" s="203">
        <v>4.8899999999999997</v>
      </c>
      <c r="L87" s="203">
        <v>3.86</v>
      </c>
      <c r="M87" s="203">
        <v>0.97</v>
      </c>
      <c r="N87" s="203">
        <v>1.58</v>
      </c>
      <c r="O87" s="203">
        <v>2.23</v>
      </c>
      <c r="P87" s="203">
        <v>0.75</v>
      </c>
      <c r="Q87" s="203">
        <v>0.28999999999999998</v>
      </c>
      <c r="R87" s="203">
        <v>0.56000000000000005</v>
      </c>
      <c r="S87" s="203">
        <v>0.35</v>
      </c>
      <c r="T87" s="203">
        <v>0</v>
      </c>
      <c r="U87" s="203">
        <v>1.57</v>
      </c>
      <c r="V87" s="203">
        <v>0.28000000000000003</v>
      </c>
      <c r="W87" s="203">
        <v>0.31</v>
      </c>
      <c r="X87" s="203">
        <v>1.97</v>
      </c>
      <c r="Y87" s="203">
        <v>0</v>
      </c>
      <c r="Z87" s="203">
        <v>3.72</v>
      </c>
      <c r="AA87" s="203">
        <v>0.91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51.65</v>
      </c>
      <c r="AJ87" s="203">
        <v>0</v>
      </c>
      <c r="AK87" s="203">
        <v>2.89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30.52</v>
      </c>
      <c r="G88" s="203">
        <v>0</v>
      </c>
      <c r="H88" s="203">
        <v>0</v>
      </c>
      <c r="I88" s="203">
        <v>25.51</v>
      </c>
      <c r="J88" s="203">
        <v>0.96</v>
      </c>
      <c r="K88" s="203">
        <v>4.8899999999999997</v>
      </c>
      <c r="L88" s="203">
        <v>3.86</v>
      </c>
      <c r="M88" s="203">
        <v>0.97</v>
      </c>
      <c r="N88" s="203">
        <v>1.58</v>
      </c>
      <c r="O88" s="203">
        <v>2.23</v>
      </c>
      <c r="P88" s="203">
        <v>0.75</v>
      </c>
      <c r="Q88" s="203">
        <v>0.28999999999999998</v>
      </c>
      <c r="R88" s="203">
        <v>0.56000000000000005</v>
      </c>
      <c r="S88" s="203">
        <v>0.35</v>
      </c>
      <c r="T88" s="203">
        <v>0</v>
      </c>
      <c r="U88" s="203">
        <v>1.57</v>
      </c>
      <c r="V88" s="203">
        <v>0.28000000000000003</v>
      </c>
      <c r="W88" s="203">
        <v>0.31</v>
      </c>
      <c r="X88" s="203">
        <v>1.97</v>
      </c>
      <c r="Y88" s="203">
        <v>0</v>
      </c>
      <c r="Z88" s="203">
        <v>3.72</v>
      </c>
      <c r="AA88" s="203">
        <v>0.91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51.65</v>
      </c>
      <c r="AJ88" s="203">
        <v>0</v>
      </c>
      <c r="AK88" s="203">
        <v>2.89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30.52</v>
      </c>
      <c r="G89" s="203">
        <v>0</v>
      </c>
      <c r="H89" s="203">
        <v>0</v>
      </c>
      <c r="I89" s="203">
        <v>25.51</v>
      </c>
      <c r="J89" s="203">
        <v>0.96</v>
      </c>
      <c r="K89" s="203">
        <v>4.8899999999999997</v>
      </c>
      <c r="L89" s="203">
        <v>3.86</v>
      </c>
      <c r="M89" s="203">
        <v>0.97</v>
      </c>
      <c r="N89" s="203">
        <v>1.58</v>
      </c>
      <c r="O89" s="203">
        <v>2.23</v>
      </c>
      <c r="P89" s="203">
        <v>0.75</v>
      </c>
      <c r="Q89" s="203">
        <v>0.28999999999999998</v>
      </c>
      <c r="R89" s="203">
        <v>0.56000000000000005</v>
      </c>
      <c r="S89" s="203">
        <v>0.35</v>
      </c>
      <c r="T89" s="203">
        <v>0</v>
      </c>
      <c r="U89" s="203">
        <v>1.57</v>
      </c>
      <c r="V89" s="203">
        <v>0.28000000000000003</v>
      </c>
      <c r="W89" s="203">
        <v>0.31</v>
      </c>
      <c r="X89" s="203">
        <v>1.97</v>
      </c>
      <c r="Y89" s="203">
        <v>0</v>
      </c>
      <c r="Z89" s="203">
        <v>3.72</v>
      </c>
      <c r="AA89" s="203">
        <v>0.91</v>
      </c>
      <c r="AB89" s="203">
        <v>0</v>
      </c>
      <c r="AC89" s="203">
        <v>29.29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53.71</v>
      </c>
      <c r="AJ89" s="203">
        <v>0</v>
      </c>
      <c r="AK89" s="203">
        <v>2.89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30.52</v>
      </c>
      <c r="G90" s="203">
        <v>0</v>
      </c>
      <c r="H90" s="203">
        <v>0</v>
      </c>
      <c r="I90" s="203">
        <v>25.51</v>
      </c>
      <c r="J90" s="203">
        <v>0.96</v>
      </c>
      <c r="K90" s="203">
        <v>4.8899999999999997</v>
      </c>
      <c r="L90" s="203">
        <v>3.86</v>
      </c>
      <c r="M90" s="203">
        <v>0.97</v>
      </c>
      <c r="N90" s="203">
        <v>1.58</v>
      </c>
      <c r="O90" s="203">
        <v>2.23</v>
      </c>
      <c r="P90" s="203">
        <v>0.75</v>
      </c>
      <c r="Q90" s="203">
        <v>0.28999999999999998</v>
      </c>
      <c r="R90" s="203">
        <v>0.56000000000000005</v>
      </c>
      <c r="S90" s="203">
        <v>0.35</v>
      </c>
      <c r="T90" s="203">
        <v>0</v>
      </c>
      <c r="U90" s="203">
        <v>1.57</v>
      </c>
      <c r="V90" s="203">
        <v>0.28000000000000003</v>
      </c>
      <c r="W90" s="203">
        <v>0.31</v>
      </c>
      <c r="X90" s="203">
        <v>1.97</v>
      </c>
      <c r="Y90" s="203">
        <v>0</v>
      </c>
      <c r="Z90" s="203">
        <v>3.72</v>
      </c>
      <c r="AA90" s="203">
        <v>0.91</v>
      </c>
      <c r="AB90" s="203">
        <v>0</v>
      </c>
      <c r="AC90" s="203">
        <v>29.29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53.71</v>
      </c>
      <c r="AJ90" s="203">
        <v>0</v>
      </c>
      <c r="AK90" s="203">
        <v>2.89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30.52</v>
      </c>
      <c r="G91" s="203">
        <v>0</v>
      </c>
      <c r="H91" s="203">
        <v>0</v>
      </c>
      <c r="I91" s="203">
        <v>25.51</v>
      </c>
      <c r="J91" s="203">
        <v>0.96</v>
      </c>
      <c r="K91" s="203">
        <v>4.8899999999999997</v>
      </c>
      <c r="L91" s="203">
        <v>3.86</v>
      </c>
      <c r="M91" s="203">
        <v>0.97</v>
      </c>
      <c r="N91" s="203">
        <v>1.58</v>
      </c>
      <c r="O91" s="203">
        <v>2.23</v>
      </c>
      <c r="P91" s="203">
        <v>0.75</v>
      </c>
      <c r="Q91" s="203">
        <v>0.28999999999999998</v>
      </c>
      <c r="R91" s="203">
        <v>0.56000000000000005</v>
      </c>
      <c r="S91" s="203">
        <v>0.35</v>
      </c>
      <c r="T91" s="203">
        <v>0</v>
      </c>
      <c r="U91" s="203">
        <v>1.57</v>
      </c>
      <c r="V91" s="203">
        <v>0.28000000000000003</v>
      </c>
      <c r="W91" s="203">
        <v>0.31</v>
      </c>
      <c r="X91" s="203">
        <v>1.97</v>
      </c>
      <c r="Y91" s="203">
        <v>0</v>
      </c>
      <c r="Z91" s="203">
        <v>3.72</v>
      </c>
      <c r="AA91" s="203">
        <v>0.91</v>
      </c>
      <c r="AB91" s="203">
        <v>0</v>
      </c>
      <c r="AC91" s="203">
        <v>29.29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54.46</v>
      </c>
      <c r="AJ91" s="203">
        <v>0</v>
      </c>
      <c r="AK91" s="203">
        <v>2.89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30.52</v>
      </c>
      <c r="G92" s="203">
        <v>0</v>
      </c>
      <c r="H92" s="203">
        <v>0</v>
      </c>
      <c r="I92" s="203">
        <v>25.51</v>
      </c>
      <c r="J92" s="203">
        <v>0.96</v>
      </c>
      <c r="K92" s="203">
        <v>4.8899999999999997</v>
      </c>
      <c r="L92" s="203">
        <v>3.86</v>
      </c>
      <c r="M92" s="203">
        <v>0.97</v>
      </c>
      <c r="N92" s="203">
        <v>1.58</v>
      </c>
      <c r="O92" s="203">
        <v>2.23</v>
      </c>
      <c r="P92" s="203">
        <v>0.75</v>
      </c>
      <c r="Q92" s="203">
        <v>0.28999999999999998</v>
      </c>
      <c r="R92" s="203">
        <v>0.56000000000000005</v>
      </c>
      <c r="S92" s="203">
        <v>0.35</v>
      </c>
      <c r="T92" s="203">
        <v>0</v>
      </c>
      <c r="U92" s="203">
        <v>1.57</v>
      </c>
      <c r="V92" s="203">
        <v>0.28000000000000003</v>
      </c>
      <c r="W92" s="203">
        <v>0.31</v>
      </c>
      <c r="X92" s="203">
        <v>1.97</v>
      </c>
      <c r="Y92" s="203">
        <v>0</v>
      </c>
      <c r="Z92" s="203">
        <v>3.72</v>
      </c>
      <c r="AA92" s="203">
        <v>0.91</v>
      </c>
      <c r="AB92" s="203">
        <v>0</v>
      </c>
      <c r="AC92" s="203">
        <v>29.29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51.65</v>
      </c>
      <c r="AJ92" s="203">
        <v>0</v>
      </c>
      <c r="AK92" s="203">
        <v>2.89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30.52</v>
      </c>
      <c r="G93" s="203">
        <v>0</v>
      </c>
      <c r="H93" s="203">
        <v>0</v>
      </c>
      <c r="I93" s="203">
        <v>25.51</v>
      </c>
      <c r="J93" s="203">
        <v>0.96</v>
      </c>
      <c r="K93" s="203">
        <v>4.8899999999999997</v>
      </c>
      <c r="L93" s="203">
        <v>3.86</v>
      </c>
      <c r="M93" s="203">
        <v>0.97</v>
      </c>
      <c r="N93" s="203">
        <v>1.58</v>
      </c>
      <c r="O93" s="203">
        <v>2.23</v>
      </c>
      <c r="P93" s="203">
        <v>0.75</v>
      </c>
      <c r="Q93" s="203">
        <v>0.28999999999999998</v>
      </c>
      <c r="R93" s="203">
        <v>0.56000000000000005</v>
      </c>
      <c r="S93" s="203">
        <v>0.35</v>
      </c>
      <c r="T93" s="203">
        <v>0</v>
      </c>
      <c r="U93" s="203">
        <v>1.57</v>
      </c>
      <c r="V93" s="203">
        <v>0.28000000000000003</v>
      </c>
      <c r="W93" s="203">
        <v>0.31</v>
      </c>
      <c r="X93" s="203">
        <v>1.97</v>
      </c>
      <c r="Y93" s="203">
        <v>0</v>
      </c>
      <c r="Z93" s="203">
        <v>3.72</v>
      </c>
      <c r="AA93" s="203">
        <v>0.91</v>
      </c>
      <c r="AB93" s="203">
        <v>0</v>
      </c>
      <c r="AC93" s="203">
        <v>29.29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51.65</v>
      </c>
      <c r="AJ93" s="203">
        <v>0</v>
      </c>
      <c r="AK93" s="203">
        <v>2.89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30.52</v>
      </c>
      <c r="G94" s="203">
        <v>0</v>
      </c>
      <c r="H94" s="203">
        <v>0</v>
      </c>
      <c r="I94" s="203">
        <v>25.51</v>
      </c>
      <c r="J94" s="203">
        <v>0.96</v>
      </c>
      <c r="K94" s="203">
        <v>4.8899999999999997</v>
      </c>
      <c r="L94" s="203">
        <v>3.86</v>
      </c>
      <c r="M94" s="203">
        <v>0.97</v>
      </c>
      <c r="N94" s="203">
        <v>1.58</v>
      </c>
      <c r="O94" s="203">
        <v>2.23</v>
      </c>
      <c r="P94" s="203">
        <v>0.75</v>
      </c>
      <c r="Q94" s="203">
        <v>0.28999999999999998</v>
      </c>
      <c r="R94" s="203">
        <v>0.56000000000000005</v>
      </c>
      <c r="S94" s="203">
        <v>0.35</v>
      </c>
      <c r="T94" s="203">
        <v>0</v>
      </c>
      <c r="U94" s="203">
        <v>1.57</v>
      </c>
      <c r="V94" s="203">
        <v>0.28000000000000003</v>
      </c>
      <c r="W94" s="203">
        <v>0.31</v>
      </c>
      <c r="X94" s="203">
        <v>1.97</v>
      </c>
      <c r="Y94" s="203">
        <v>0</v>
      </c>
      <c r="Z94" s="203">
        <v>3.72</v>
      </c>
      <c r="AA94" s="203">
        <v>0.91</v>
      </c>
      <c r="AB94" s="203">
        <v>0</v>
      </c>
      <c r="AC94" s="203">
        <v>29.29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51.65</v>
      </c>
      <c r="AJ94" s="203">
        <v>0</v>
      </c>
      <c r="AK94" s="203">
        <v>2.89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30.52</v>
      </c>
      <c r="G95" s="203">
        <v>0</v>
      </c>
      <c r="H95" s="203">
        <v>0</v>
      </c>
      <c r="I95" s="203">
        <v>25.51</v>
      </c>
      <c r="J95" s="203">
        <v>0.96</v>
      </c>
      <c r="K95" s="203">
        <v>4.8899999999999997</v>
      </c>
      <c r="L95" s="203">
        <v>3.86</v>
      </c>
      <c r="M95" s="203">
        <v>0.97</v>
      </c>
      <c r="N95" s="203">
        <v>1.58</v>
      </c>
      <c r="O95" s="203">
        <v>2.23</v>
      </c>
      <c r="P95" s="203">
        <v>0.75</v>
      </c>
      <c r="Q95" s="203">
        <v>0.28999999999999998</v>
      </c>
      <c r="R95" s="203">
        <v>0.56000000000000005</v>
      </c>
      <c r="S95" s="203">
        <v>0.35</v>
      </c>
      <c r="T95" s="203">
        <v>0</v>
      </c>
      <c r="U95" s="203">
        <v>1.57</v>
      </c>
      <c r="V95" s="203">
        <v>0.28000000000000003</v>
      </c>
      <c r="W95" s="203">
        <v>0.31</v>
      </c>
      <c r="X95" s="203">
        <v>1.97</v>
      </c>
      <c r="Y95" s="203">
        <v>0</v>
      </c>
      <c r="Z95" s="203">
        <v>3.72</v>
      </c>
      <c r="AA95" s="203">
        <v>0.91</v>
      </c>
      <c r="AB95" s="203">
        <v>0</v>
      </c>
      <c r="AC95" s="203">
        <v>29.29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51.65</v>
      </c>
      <c r="AJ95" s="203">
        <v>0</v>
      </c>
      <c r="AK95" s="203">
        <v>2.89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30.52</v>
      </c>
      <c r="G96" s="203">
        <v>0</v>
      </c>
      <c r="H96" s="203">
        <v>0</v>
      </c>
      <c r="I96" s="203">
        <v>25.51</v>
      </c>
      <c r="J96" s="203">
        <v>0.96</v>
      </c>
      <c r="K96" s="203">
        <v>4.8899999999999997</v>
      </c>
      <c r="L96" s="203">
        <v>3.86</v>
      </c>
      <c r="M96" s="203">
        <v>0.97</v>
      </c>
      <c r="N96" s="203">
        <v>1.58</v>
      </c>
      <c r="O96" s="203">
        <v>2.23</v>
      </c>
      <c r="P96" s="203">
        <v>0.75</v>
      </c>
      <c r="Q96" s="203">
        <v>0.28999999999999998</v>
      </c>
      <c r="R96" s="203">
        <v>0.56000000000000005</v>
      </c>
      <c r="S96" s="203">
        <v>0.35</v>
      </c>
      <c r="T96" s="203">
        <v>0</v>
      </c>
      <c r="U96" s="203">
        <v>1.57</v>
      </c>
      <c r="V96" s="203">
        <v>0.28000000000000003</v>
      </c>
      <c r="W96" s="203">
        <v>0.31</v>
      </c>
      <c r="X96" s="203">
        <v>1.97</v>
      </c>
      <c r="Y96" s="203">
        <v>0</v>
      </c>
      <c r="Z96" s="203">
        <v>3.72</v>
      </c>
      <c r="AA96" s="203">
        <v>0.91</v>
      </c>
      <c r="AB96" s="203">
        <v>0</v>
      </c>
      <c r="AC96" s="203">
        <v>29.29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51.65</v>
      </c>
      <c r="AJ96" s="203">
        <v>0</v>
      </c>
      <c r="AK96" s="203">
        <v>2.89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16.829999999999998</v>
      </c>
      <c r="D97" s="203">
        <v>1.84</v>
      </c>
      <c r="E97" s="203">
        <v>0</v>
      </c>
      <c r="F97" s="203">
        <v>30.52</v>
      </c>
      <c r="G97" s="203">
        <v>0</v>
      </c>
      <c r="H97" s="203">
        <v>0</v>
      </c>
      <c r="I97" s="203">
        <v>25.51</v>
      </c>
      <c r="J97" s="203">
        <v>0.96</v>
      </c>
      <c r="K97" s="203">
        <v>4.8899999999999997</v>
      </c>
      <c r="L97" s="203">
        <v>3.86</v>
      </c>
      <c r="M97" s="203">
        <v>0.97</v>
      </c>
      <c r="N97" s="203">
        <v>1.58</v>
      </c>
      <c r="O97" s="203">
        <v>2.23</v>
      </c>
      <c r="P97" s="203">
        <v>0.75</v>
      </c>
      <c r="Q97" s="203">
        <v>0.28999999999999998</v>
      </c>
      <c r="R97" s="203">
        <v>0.56000000000000005</v>
      </c>
      <c r="S97" s="203">
        <v>0.35</v>
      </c>
      <c r="T97" s="203">
        <v>0</v>
      </c>
      <c r="U97" s="203">
        <v>1.57</v>
      </c>
      <c r="V97" s="203">
        <v>0.28000000000000003</v>
      </c>
      <c r="W97" s="203">
        <v>0.31</v>
      </c>
      <c r="X97" s="203">
        <v>1.97</v>
      </c>
      <c r="Y97" s="203">
        <v>0</v>
      </c>
      <c r="Z97" s="203">
        <v>3.72</v>
      </c>
      <c r="AA97" s="203">
        <v>0.91</v>
      </c>
      <c r="AB97" s="203">
        <v>0</v>
      </c>
      <c r="AC97" s="203">
        <v>29.29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54.46</v>
      </c>
      <c r="AJ97" s="203">
        <v>0</v>
      </c>
      <c r="AK97" s="203">
        <v>2.89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17.760000000000002</v>
      </c>
      <c r="D98" s="203">
        <v>0.92</v>
      </c>
      <c r="E98" s="203">
        <v>0</v>
      </c>
      <c r="F98" s="203">
        <v>30.52</v>
      </c>
      <c r="G98" s="203">
        <v>0</v>
      </c>
      <c r="H98" s="203">
        <v>0</v>
      </c>
      <c r="I98" s="203">
        <v>25.51</v>
      </c>
      <c r="J98" s="203">
        <v>0.96</v>
      </c>
      <c r="K98" s="203">
        <v>4.8899999999999997</v>
      </c>
      <c r="L98" s="203">
        <v>3.86</v>
      </c>
      <c r="M98" s="203">
        <v>0.97</v>
      </c>
      <c r="N98" s="203">
        <v>1.58</v>
      </c>
      <c r="O98" s="203">
        <v>2.23</v>
      </c>
      <c r="P98" s="203">
        <v>0.75</v>
      </c>
      <c r="Q98" s="203">
        <v>0.28999999999999998</v>
      </c>
      <c r="R98" s="203">
        <v>0.56000000000000005</v>
      </c>
      <c r="S98" s="203">
        <v>0.35</v>
      </c>
      <c r="T98" s="203">
        <v>0</v>
      </c>
      <c r="U98" s="203">
        <v>1.57</v>
      </c>
      <c r="V98" s="203">
        <v>0.28000000000000003</v>
      </c>
      <c r="W98" s="203">
        <v>0.31</v>
      </c>
      <c r="X98" s="203">
        <v>1.97</v>
      </c>
      <c r="Y98" s="203">
        <v>0</v>
      </c>
      <c r="Z98" s="203">
        <v>3.72</v>
      </c>
      <c r="AA98" s="203">
        <v>0.91</v>
      </c>
      <c r="AB98" s="203">
        <v>0</v>
      </c>
      <c r="AC98" s="203">
        <v>29.29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53.71</v>
      </c>
      <c r="AJ98" s="203">
        <v>0</v>
      </c>
      <c r="AK98" s="203">
        <v>2.89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0.36689250000000062</v>
      </c>
      <c r="D99">
        <f t="shared" si="0"/>
        <v>8.1424999999999859E-2</v>
      </c>
      <c r="E99">
        <f t="shared" si="0"/>
        <v>0</v>
      </c>
      <c r="F99">
        <f t="shared" si="0"/>
        <v>0.59662999999999911</v>
      </c>
      <c r="G99">
        <f t="shared" si="0"/>
        <v>0.13584999999999983</v>
      </c>
      <c r="H99">
        <f t="shared" si="0"/>
        <v>0</v>
      </c>
      <c r="I99">
        <f t="shared" si="0"/>
        <v>0.61188000000000065</v>
      </c>
      <c r="J99">
        <f t="shared" si="0"/>
        <v>2.3039999999999967E-2</v>
      </c>
      <c r="K99">
        <f t="shared" si="0"/>
        <v>0.35837250000000087</v>
      </c>
      <c r="L99">
        <f t="shared" si="0"/>
        <v>0.68546500000000088</v>
      </c>
      <c r="M99">
        <f t="shared" si="0"/>
        <v>2.3279999999999981E-2</v>
      </c>
      <c r="N99">
        <f t="shared" si="0"/>
        <v>3.7920000000000016E-2</v>
      </c>
      <c r="O99">
        <f t="shared" si="0"/>
        <v>5.3519999999999915E-2</v>
      </c>
      <c r="P99">
        <f t="shared" si="0"/>
        <v>1.9657499999999998E-2</v>
      </c>
      <c r="Q99">
        <f t="shared" si="0"/>
        <v>6.9624999999999861E-3</v>
      </c>
      <c r="R99">
        <f t="shared" si="0"/>
        <v>1.3535000000000018E-2</v>
      </c>
      <c r="S99">
        <f t="shared" si="0"/>
        <v>8.4000000000000151E-3</v>
      </c>
      <c r="T99">
        <f t="shared" si="0"/>
        <v>0</v>
      </c>
      <c r="U99">
        <f t="shared" si="0"/>
        <v>3.767499999999991E-2</v>
      </c>
      <c r="V99">
        <f t="shared" si="0"/>
        <v>6.6650000000000086E-3</v>
      </c>
      <c r="W99">
        <f t="shared" si="0"/>
        <v>7.4399999999999883E-3</v>
      </c>
      <c r="X99">
        <f t="shared" si="0"/>
        <v>4.7279999999999982E-2</v>
      </c>
      <c r="Y99">
        <f t="shared" si="0"/>
        <v>0</v>
      </c>
      <c r="Z99">
        <f t="shared" si="0"/>
        <v>8.0020000000000119E-2</v>
      </c>
      <c r="AA99">
        <f t="shared" si="0"/>
        <v>2.4529999999999965E-2</v>
      </c>
      <c r="AB99">
        <f t="shared" si="0"/>
        <v>0</v>
      </c>
      <c r="AC99">
        <f t="shared" si="0"/>
        <v>0.60517500000000091</v>
      </c>
      <c r="AD99">
        <f t="shared" si="0"/>
        <v>2.2850000000000001E-3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2.2782499999999997E-2</v>
      </c>
      <c r="AI99">
        <f t="shared" si="0"/>
        <v>0.85309250000000092</v>
      </c>
      <c r="AJ99">
        <f t="shared" si="0"/>
        <v>0</v>
      </c>
      <c r="AK99">
        <f t="shared" si="0"/>
        <v>8.9065000000000005E-2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1.57</v>
      </c>
      <c r="L3" s="203">
        <v>1.98</v>
      </c>
      <c r="M3" s="203">
        <v>0</v>
      </c>
      <c r="N3" s="203">
        <v>0.92</v>
      </c>
      <c r="O3" s="203">
        <v>1.53</v>
      </c>
      <c r="P3" s="203">
        <v>1.68</v>
      </c>
      <c r="Q3" s="203">
        <v>0.17</v>
      </c>
      <c r="R3" s="203">
        <v>0.33</v>
      </c>
      <c r="S3" s="203">
        <v>0.2</v>
      </c>
      <c r="T3" s="203">
        <v>0</v>
      </c>
      <c r="U3" s="203">
        <v>7.35</v>
      </c>
      <c r="V3" s="203">
        <v>0.16</v>
      </c>
      <c r="W3" s="203">
        <v>0.18</v>
      </c>
      <c r="X3" s="203">
        <v>1.1399999999999999</v>
      </c>
      <c r="Y3" s="203">
        <v>0</v>
      </c>
      <c r="Z3" s="203">
        <v>1.91</v>
      </c>
      <c r="AA3" s="203">
        <v>0.64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27.14</v>
      </c>
      <c r="AJ3" s="203">
        <v>0</v>
      </c>
      <c r="AK3" s="203">
        <v>1.26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1.57</v>
      </c>
      <c r="L4" s="203">
        <v>1.98</v>
      </c>
      <c r="M4" s="203">
        <v>0</v>
      </c>
      <c r="N4" s="203">
        <v>0.92</v>
      </c>
      <c r="O4" s="203">
        <v>1.53</v>
      </c>
      <c r="P4" s="203">
        <v>1.68</v>
      </c>
      <c r="Q4" s="203">
        <v>0.17</v>
      </c>
      <c r="R4" s="203">
        <v>0.33</v>
      </c>
      <c r="S4" s="203">
        <v>0.2</v>
      </c>
      <c r="T4" s="203">
        <v>0</v>
      </c>
      <c r="U4" s="203">
        <v>7.35</v>
      </c>
      <c r="V4" s="203">
        <v>0.16</v>
      </c>
      <c r="W4" s="203">
        <v>0.18</v>
      </c>
      <c r="X4" s="203">
        <v>1.1399999999999999</v>
      </c>
      <c r="Y4" s="203">
        <v>0</v>
      </c>
      <c r="Z4" s="203">
        <v>1.91</v>
      </c>
      <c r="AA4" s="203">
        <v>0.64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27.14</v>
      </c>
      <c r="AJ4" s="203">
        <v>0</v>
      </c>
      <c r="AK4" s="203">
        <v>1.26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1.57</v>
      </c>
      <c r="L5" s="203">
        <v>1.98</v>
      </c>
      <c r="M5" s="203">
        <v>0</v>
      </c>
      <c r="N5" s="203">
        <v>0.92</v>
      </c>
      <c r="O5" s="203">
        <v>1.53</v>
      </c>
      <c r="P5" s="203">
        <v>1.68</v>
      </c>
      <c r="Q5" s="203">
        <v>0.17</v>
      </c>
      <c r="R5" s="203">
        <v>0.33</v>
      </c>
      <c r="S5" s="203">
        <v>0.2</v>
      </c>
      <c r="T5" s="203">
        <v>0</v>
      </c>
      <c r="U5" s="203">
        <v>7.41</v>
      </c>
      <c r="V5" s="203">
        <v>0.16</v>
      </c>
      <c r="W5" s="203">
        <v>0.18</v>
      </c>
      <c r="X5" s="203">
        <v>1.1399999999999999</v>
      </c>
      <c r="Y5" s="203">
        <v>0</v>
      </c>
      <c r="Z5" s="203">
        <v>1.91</v>
      </c>
      <c r="AA5" s="203">
        <v>0.64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27.14</v>
      </c>
      <c r="AJ5" s="203">
        <v>0</v>
      </c>
      <c r="AK5" s="203">
        <v>1.26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1.57</v>
      </c>
      <c r="L6" s="203">
        <v>1.98</v>
      </c>
      <c r="M6" s="203">
        <v>0</v>
      </c>
      <c r="N6" s="203">
        <v>0.92</v>
      </c>
      <c r="O6" s="203">
        <v>1.53</v>
      </c>
      <c r="P6" s="203">
        <v>1.68</v>
      </c>
      <c r="Q6" s="203">
        <v>0.17</v>
      </c>
      <c r="R6" s="203">
        <v>0.33</v>
      </c>
      <c r="S6" s="203">
        <v>0.2</v>
      </c>
      <c r="T6" s="203">
        <v>0</v>
      </c>
      <c r="U6" s="203">
        <v>7.41</v>
      </c>
      <c r="V6" s="203">
        <v>0.16</v>
      </c>
      <c r="W6" s="203">
        <v>0.18</v>
      </c>
      <c r="X6" s="203">
        <v>1.1399999999999999</v>
      </c>
      <c r="Y6" s="203">
        <v>0</v>
      </c>
      <c r="Z6" s="203">
        <v>1.91</v>
      </c>
      <c r="AA6" s="203">
        <v>0.64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27.14</v>
      </c>
      <c r="AJ6" s="203">
        <v>0</v>
      </c>
      <c r="AK6" s="203">
        <v>1.26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1.57</v>
      </c>
      <c r="L7" s="203">
        <v>1.98</v>
      </c>
      <c r="M7" s="203">
        <v>0</v>
      </c>
      <c r="N7" s="203">
        <v>0.92</v>
      </c>
      <c r="O7" s="203">
        <v>1.53</v>
      </c>
      <c r="P7" s="203">
        <v>1.68</v>
      </c>
      <c r="Q7" s="203">
        <v>0.17</v>
      </c>
      <c r="R7" s="203">
        <v>0.33</v>
      </c>
      <c r="S7" s="203">
        <v>0.2</v>
      </c>
      <c r="T7" s="203">
        <v>0</v>
      </c>
      <c r="U7" s="203">
        <v>7.41</v>
      </c>
      <c r="V7" s="203">
        <v>0.16</v>
      </c>
      <c r="W7" s="203">
        <v>0.18</v>
      </c>
      <c r="X7" s="203">
        <v>1.1399999999999999</v>
      </c>
      <c r="Y7" s="203">
        <v>0</v>
      </c>
      <c r="Z7" s="203">
        <v>1.91</v>
      </c>
      <c r="AA7" s="203">
        <v>0.64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27.14</v>
      </c>
      <c r="AJ7" s="203">
        <v>0</v>
      </c>
      <c r="AK7" s="203">
        <v>1.26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1.57</v>
      </c>
      <c r="L8" s="203">
        <v>1.98</v>
      </c>
      <c r="M8" s="203">
        <v>0</v>
      </c>
      <c r="N8" s="203">
        <v>0.92</v>
      </c>
      <c r="O8" s="203">
        <v>1.53</v>
      </c>
      <c r="P8" s="203">
        <v>1.68</v>
      </c>
      <c r="Q8" s="203">
        <v>0.17</v>
      </c>
      <c r="R8" s="203">
        <v>0.33</v>
      </c>
      <c r="S8" s="203">
        <v>0.2</v>
      </c>
      <c r="T8" s="203">
        <v>0</v>
      </c>
      <c r="U8" s="203">
        <v>7.41</v>
      </c>
      <c r="V8" s="203">
        <v>0.16</v>
      </c>
      <c r="W8" s="203">
        <v>0.18</v>
      </c>
      <c r="X8" s="203">
        <v>1.1399999999999999</v>
      </c>
      <c r="Y8" s="203">
        <v>0</v>
      </c>
      <c r="Z8" s="203">
        <v>1.91</v>
      </c>
      <c r="AA8" s="203">
        <v>0.64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27.14</v>
      </c>
      <c r="AJ8" s="203">
        <v>0</v>
      </c>
      <c r="AK8" s="203">
        <v>1.26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1.57</v>
      </c>
      <c r="L9" s="203">
        <v>1.98</v>
      </c>
      <c r="M9" s="203">
        <v>0</v>
      </c>
      <c r="N9" s="203">
        <v>0.92</v>
      </c>
      <c r="O9" s="203">
        <v>1.53</v>
      </c>
      <c r="P9" s="203">
        <v>1.7</v>
      </c>
      <c r="Q9" s="203">
        <v>0.17</v>
      </c>
      <c r="R9" s="203">
        <v>0.33</v>
      </c>
      <c r="S9" s="203">
        <v>0.2</v>
      </c>
      <c r="T9" s="203">
        <v>0</v>
      </c>
      <c r="U9" s="203">
        <v>7.41</v>
      </c>
      <c r="V9" s="203">
        <v>0.16</v>
      </c>
      <c r="W9" s="203">
        <v>0.18</v>
      </c>
      <c r="X9" s="203">
        <v>1.1399999999999999</v>
      </c>
      <c r="Y9" s="203">
        <v>0</v>
      </c>
      <c r="Z9" s="203">
        <v>1.91</v>
      </c>
      <c r="AA9" s="203">
        <v>0.64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27.14</v>
      </c>
      <c r="AJ9" s="203">
        <v>0</v>
      </c>
      <c r="AK9" s="203">
        <v>1.26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1.57</v>
      </c>
      <c r="L10" s="203">
        <v>1.98</v>
      </c>
      <c r="M10" s="203">
        <v>0</v>
      </c>
      <c r="N10" s="203">
        <v>0.92</v>
      </c>
      <c r="O10" s="203">
        <v>1.53</v>
      </c>
      <c r="P10" s="203">
        <v>1.7</v>
      </c>
      <c r="Q10" s="203">
        <v>0.17</v>
      </c>
      <c r="R10" s="203">
        <v>0.33</v>
      </c>
      <c r="S10" s="203">
        <v>0.2</v>
      </c>
      <c r="T10" s="203">
        <v>0</v>
      </c>
      <c r="U10" s="203">
        <v>7.41</v>
      </c>
      <c r="V10" s="203">
        <v>0.16</v>
      </c>
      <c r="W10" s="203">
        <v>0.18</v>
      </c>
      <c r="X10" s="203">
        <v>1.1399999999999999</v>
      </c>
      <c r="Y10" s="203">
        <v>0</v>
      </c>
      <c r="Z10" s="203">
        <v>1.91</v>
      </c>
      <c r="AA10" s="203">
        <v>0.64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27.14</v>
      </c>
      <c r="AJ10" s="203">
        <v>0</v>
      </c>
      <c r="AK10" s="203">
        <v>1.26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8.67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3.31</v>
      </c>
      <c r="L11" s="203">
        <v>46.83</v>
      </c>
      <c r="M11" s="203">
        <v>0</v>
      </c>
      <c r="N11" s="203">
        <v>0.92</v>
      </c>
      <c r="O11" s="203">
        <v>1.53</v>
      </c>
      <c r="P11" s="203">
        <v>4.66</v>
      </c>
      <c r="Q11" s="203">
        <v>0.17</v>
      </c>
      <c r="R11" s="203">
        <v>0.33</v>
      </c>
      <c r="S11" s="203">
        <v>0.2</v>
      </c>
      <c r="T11" s="203">
        <v>0</v>
      </c>
      <c r="U11" s="203">
        <v>7.41</v>
      </c>
      <c r="V11" s="203">
        <v>0.16</v>
      </c>
      <c r="W11" s="203">
        <v>0.18</v>
      </c>
      <c r="X11" s="203">
        <v>1.1399999999999999</v>
      </c>
      <c r="Y11" s="203">
        <v>0</v>
      </c>
      <c r="Z11" s="203">
        <v>1.91</v>
      </c>
      <c r="AA11" s="203">
        <v>0.64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27.04</v>
      </c>
      <c r="AJ11" s="203">
        <v>0</v>
      </c>
      <c r="AK11" s="203">
        <v>1.26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8.67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3.31</v>
      </c>
      <c r="L12" s="203">
        <v>46.83</v>
      </c>
      <c r="M12" s="203">
        <v>0</v>
      </c>
      <c r="N12" s="203">
        <v>0.92</v>
      </c>
      <c r="O12" s="203">
        <v>1.53</v>
      </c>
      <c r="P12" s="203">
        <v>5.03</v>
      </c>
      <c r="Q12" s="203">
        <v>0.17</v>
      </c>
      <c r="R12" s="203">
        <v>0.33</v>
      </c>
      <c r="S12" s="203">
        <v>0.2</v>
      </c>
      <c r="T12" s="203">
        <v>0</v>
      </c>
      <c r="U12" s="203">
        <v>7.41</v>
      </c>
      <c r="V12" s="203">
        <v>0.16</v>
      </c>
      <c r="W12" s="203">
        <v>0.18</v>
      </c>
      <c r="X12" s="203">
        <v>1.1399999999999999</v>
      </c>
      <c r="Y12" s="203">
        <v>0</v>
      </c>
      <c r="Z12" s="203">
        <v>1.91</v>
      </c>
      <c r="AA12" s="203">
        <v>0.64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27.04</v>
      </c>
      <c r="AJ12" s="203">
        <v>0</v>
      </c>
      <c r="AK12" s="203">
        <v>1.26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8.67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27.55</v>
      </c>
      <c r="L13" s="203">
        <v>46.83</v>
      </c>
      <c r="M13" s="203">
        <v>0</v>
      </c>
      <c r="N13" s="203">
        <v>0.92</v>
      </c>
      <c r="O13" s="203">
        <v>1.53</v>
      </c>
      <c r="P13" s="203">
        <v>8</v>
      </c>
      <c r="Q13" s="203">
        <v>0.17</v>
      </c>
      <c r="R13" s="203">
        <v>0.33</v>
      </c>
      <c r="S13" s="203">
        <v>0.2</v>
      </c>
      <c r="T13" s="203">
        <v>0</v>
      </c>
      <c r="U13" s="203">
        <v>7.41</v>
      </c>
      <c r="V13" s="203">
        <v>0.16</v>
      </c>
      <c r="W13" s="203">
        <v>0.18</v>
      </c>
      <c r="X13" s="203">
        <v>1.1399999999999999</v>
      </c>
      <c r="Y13" s="203">
        <v>0</v>
      </c>
      <c r="Z13" s="203">
        <v>1.91</v>
      </c>
      <c r="AA13" s="203">
        <v>0.64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27.07</v>
      </c>
      <c r="AJ13" s="203">
        <v>0</v>
      </c>
      <c r="AK13" s="203">
        <v>1.26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8.67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27.55</v>
      </c>
      <c r="L14" s="203">
        <v>46.83</v>
      </c>
      <c r="M14" s="203">
        <v>0</v>
      </c>
      <c r="N14" s="203">
        <v>0.92</v>
      </c>
      <c r="O14" s="203">
        <v>1.53</v>
      </c>
      <c r="P14" s="203">
        <v>8</v>
      </c>
      <c r="Q14" s="203">
        <v>0.17</v>
      </c>
      <c r="R14" s="203">
        <v>0.33</v>
      </c>
      <c r="S14" s="203">
        <v>0.2</v>
      </c>
      <c r="T14" s="203">
        <v>0</v>
      </c>
      <c r="U14" s="203">
        <v>7.41</v>
      </c>
      <c r="V14" s="203">
        <v>0.16</v>
      </c>
      <c r="W14" s="203">
        <v>0.18</v>
      </c>
      <c r="X14" s="203">
        <v>1.1399999999999999</v>
      </c>
      <c r="Y14" s="203">
        <v>0</v>
      </c>
      <c r="Z14" s="203">
        <v>1.91</v>
      </c>
      <c r="AA14" s="203">
        <v>0.64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27.04</v>
      </c>
      <c r="AJ14" s="203">
        <v>0</v>
      </c>
      <c r="AK14" s="203">
        <v>1.26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8.67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27.55</v>
      </c>
      <c r="L15" s="203">
        <v>46.83</v>
      </c>
      <c r="M15" s="203">
        <v>0</v>
      </c>
      <c r="N15" s="203">
        <v>0.92</v>
      </c>
      <c r="O15" s="203">
        <v>1.53</v>
      </c>
      <c r="P15" s="203">
        <v>1.87</v>
      </c>
      <c r="Q15" s="203">
        <v>3.6</v>
      </c>
      <c r="R15" s="203">
        <v>5.92</v>
      </c>
      <c r="S15" s="203">
        <v>3.79</v>
      </c>
      <c r="T15" s="203">
        <v>0</v>
      </c>
      <c r="U15" s="203">
        <v>7.41</v>
      </c>
      <c r="V15" s="203">
        <v>0.16</v>
      </c>
      <c r="W15" s="203">
        <v>0.18</v>
      </c>
      <c r="X15" s="203">
        <v>1.1399999999999999</v>
      </c>
      <c r="Y15" s="203">
        <v>0</v>
      </c>
      <c r="Z15" s="203">
        <v>1.91</v>
      </c>
      <c r="AA15" s="203">
        <v>0.64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27.04</v>
      </c>
      <c r="AJ15" s="203">
        <v>0</v>
      </c>
      <c r="AK15" s="203">
        <v>1.26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8.67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28.52</v>
      </c>
      <c r="L16" s="203">
        <v>46.83</v>
      </c>
      <c r="M16" s="203">
        <v>0</v>
      </c>
      <c r="N16" s="203">
        <v>0.92</v>
      </c>
      <c r="O16" s="203">
        <v>1.53</v>
      </c>
      <c r="P16" s="203">
        <v>1.87</v>
      </c>
      <c r="Q16" s="203">
        <v>3.6</v>
      </c>
      <c r="R16" s="203">
        <v>5.92</v>
      </c>
      <c r="S16" s="203">
        <v>3.79</v>
      </c>
      <c r="T16" s="203">
        <v>0</v>
      </c>
      <c r="U16" s="203">
        <v>7.41</v>
      </c>
      <c r="V16" s="203">
        <v>0.16</v>
      </c>
      <c r="W16" s="203">
        <v>0.18</v>
      </c>
      <c r="X16" s="203">
        <v>1.1399999999999999</v>
      </c>
      <c r="Y16" s="203">
        <v>0</v>
      </c>
      <c r="Z16" s="203">
        <v>1.91</v>
      </c>
      <c r="AA16" s="203">
        <v>0.64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27.04</v>
      </c>
      <c r="AJ16" s="203">
        <v>0</v>
      </c>
      <c r="AK16" s="203">
        <v>1.26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8.67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28.52</v>
      </c>
      <c r="L17" s="203">
        <v>46.83</v>
      </c>
      <c r="M17" s="203">
        <v>0</v>
      </c>
      <c r="N17" s="203">
        <v>0.92</v>
      </c>
      <c r="O17" s="203">
        <v>1.53</v>
      </c>
      <c r="P17" s="203">
        <v>1.87</v>
      </c>
      <c r="Q17" s="203">
        <v>3.6</v>
      </c>
      <c r="R17" s="203">
        <v>5.92</v>
      </c>
      <c r="S17" s="203">
        <v>3.79</v>
      </c>
      <c r="T17" s="203">
        <v>0</v>
      </c>
      <c r="U17" s="203">
        <v>7.41</v>
      </c>
      <c r="V17" s="203">
        <v>0.16</v>
      </c>
      <c r="W17" s="203">
        <v>0.18</v>
      </c>
      <c r="X17" s="203">
        <v>1.1399999999999999</v>
      </c>
      <c r="Y17" s="203">
        <v>0</v>
      </c>
      <c r="Z17" s="203">
        <v>1.91</v>
      </c>
      <c r="AA17" s="203">
        <v>0.64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27.04</v>
      </c>
      <c r="AJ17" s="203">
        <v>0</v>
      </c>
      <c r="AK17" s="203">
        <v>1.26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8.67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28.52</v>
      </c>
      <c r="L18" s="203">
        <v>46.83</v>
      </c>
      <c r="M18" s="203">
        <v>0</v>
      </c>
      <c r="N18" s="203">
        <v>0.92</v>
      </c>
      <c r="O18" s="203">
        <v>1.53</v>
      </c>
      <c r="P18" s="203">
        <v>1.87</v>
      </c>
      <c r="Q18" s="203">
        <v>3.6</v>
      </c>
      <c r="R18" s="203">
        <v>5.92</v>
      </c>
      <c r="S18" s="203">
        <v>3.79</v>
      </c>
      <c r="T18" s="203">
        <v>0</v>
      </c>
      <c r="U18" s="203">
        <v>7.41</v>
      </c>
      <c r="V18" s="203">
        <v>0.16</v>
      </c>
      <c r="W18" s="203">
        <v>0.18</v>
      </c>
      <c r="X18" s="203">
        <v>1.1399999999999999</v>
      </c>
      <c r="Y18" s="203">
        <v>0</v>
      </c>
      <c r="Z18" s="203">
        <v>1.91</v>
      </c>
      <c r="AA18" s="203">
        <v>0.64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27.04</v>
      </c>
      <c r="AJ18" s="203">
        <v>0</v>
      </c>
      <c r="AK18" s="203">
        <v>1.26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8.67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28.52</v>
      </c>
      <c r="L19" s="203">
        <v>46.83</v>
      </c>
      <c r="M19" s="203">
        <v>0</v>
      </c>
      <c r="N19" s="203">
        <v>0.92</v>
      </c>
      <c r="O19" s="203">
        <v>1.53</v>
      </c>
      <c r="P19" s="203">
        <v>1.87</v>
      </c>
      <c r="Q19" s="203">
        <v>3.6</v>
      </c>
      <c r="R19" s="203">
        <v>5.92</v>
      </c>
      <c r="S19" s="203">
        <v>3.79</v>
      </c>
      <c r="T19" s="203">
        <v>0</v>
      </c>
      <c r="U19" s="203">
        <v>7.41</v>
      </c>
      <c r="V19" s="203">
        <v>0.16</v>
      </c>
      <c r="W19" s="203">
        <v>0.18</v>
      </c>
      <c r="X19" s="203">
        <v>1.1399999999999999</v>
      </c>
      <c r="Y19" s="203">
        <v>0</v>
      </c>
      <c r="Z19" s="203">
        <v>1.91</v>
      </c>
      <c r="AA19" s="203">
        <v>0.64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26.76</v>
      </c>
      <c r="AJ19" s="203">
        <v>0</v>
      </c>
      <c r="AK19" s="203">
        <v>1.26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8.67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28.52</v>
      </c>
      <c r="L20" s="203">
        <v>46.83</v>
      </c>
      <c r="M20" s="203">
        <v>0</v>
      </c>
      <c r="N20" s="203">
        <v>0.92</v>
      </c>
      <c r="O20" s="203">
        <v>1.53</v>
      </c>
      <c r="P20" s="203">
        <v>1.87</v>
      </c>
      <c r="Q20" s="203">
        <v>3.6</v>
      </c>
      <c r="R20" s="203">
        <v>5.92</v>
      </c>
      <c r="S20" s="203">
        <v>3.79</v>
      </c>
      <c r="T20" s="203">
        <v>0</v>
      </c>
      <c r="U20" s="203">
        <v>7.41</v>
      </c>
      <c r="V20" s="203">
        <v>0.16</v>
      </c>
      <c r="W20" s="203">
        <v>0.18</v>
      </c>
      <c r="X20" s="203">
        <v>1.1399999999999999</v>
      </c>
      <c r="Y20" s="203">
        <v>0</v>
      </c>
      <c r="Z20" s="203">
        <v>1.91</v>
      </c>
      <c r="AA20" s="203">
        <v>0.64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1.26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8.67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28.52</v>
      </c>
      <c r="L21" s="203">
        <v>46.83</v>
      </c>
      <c r="M21" s="203">
        <v>0</v>
      </c>
      <c r="N21" s="203">
        <v>0.92</v>
      </c>
      <c r="O21" s="203">
        <v>1.53</v>
      </c>
      <c r="P21" s="203">
        <v>1.87</v>
      </c>
      <c r="Q21" s="203">
        <v>3.6</v>
      </c>
      <c r="R21" s="203">
        <v>5.92</v>
      </c>
      <c r="S21" s="203">
        <v>3.79</v>
      </c>
      <c r="T21" s="203">
        <v>0</v>
      </c>
      <c r="U21" s="203">
        <v>7.41</v>
      </c>
      <c r="V21" s="203">
        <v>0.16</v>
      </c>
      <c r="W21" s="203">
        <v>0.18</v>
      </c>
      <c r="X21" s="203">
        <v>1.1399999999999999</v>
      </c>
      <c r="Y21" s="203">
        <v>0</v>
      </c>
      <c r="Z21" s="203">
        <v>1.91</v>
      </c>
      <c r="AA21" s="203">
        <v>0.64</v>
      </c>
      <c r="AB21" s="203">
        <v>0</v>
      </c>
      <c r="AC21" s="203">
        <v>-1.26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1.26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8.67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28.52</v>
      </c>
      <c r="L22" s="203">
        <v>46.83</v>
      </c>
      <c r="M22" s="203">
        <v>0</v>
      </c>
      <c r="N22" s="203">
        <v>0.92</v>
      </c>
      <c r="O22" s="203">
        <v>1.53</v>
      </c>
      <c r="P22" s="203">
        <v>1.87</v>
      </c>
      <c r="Q22" s="203">
        <v>3.6</v>
      </c>
      <c r="R22" s="203">
        <v>5.92</v>
      </c>
      <c r="S22" s="203">
        <v>3.79</v>
      </c>
      <c r="T22" s="203">
        <v>0</v>
      </c>
      <c r="U22" s="203">
        <v>7.41</v>
      </c>
      <c r="V22" s="203">
        <v>0.16</v>
      </c>
      <c r="W22" s="203">
        <v>0.18</v>
      </c>
      <c r="X22" s="203">
        <v>1.1399999999999999</v>
      </c>
      <c r="Y22" s="203">
        <v>0</v>
      </c>
      <c r="Z22" s="203">
        <v>1.91</v>
      </c>
      <c r="AA22" s="203">
        <v>0.64</v>
      </c>
      <c r="AB22" s="203">
        <v>0</v>
      </c>
      <c r="AC22" s="203">
        <v>-1.26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1.26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8.67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28.52</v>
      </c>
      <c r="L23" s="203">
        <v>46.83</v>
      </c>
      <c r="M23" s="203">
        <v>0</v>
      </c>
      <c r="N23" s="203">
        <v>0.92</v>
      </c>
      <c r="O23" s="203">
        <v>1.53</v>
      </c>
      <c r="P23" s="203">
        <v>1.87</v>
      </c>
      <c r="Q23" s="203">
        <v>3.6</v>
      </c>
      <c r="R23" s="203">
        <v>5.92</v>
      </c>
      <c r="S23" s="203">
        <v>3.79</v>
      </c>
      <c r="T23" s="203">
        <v>0</v>
      </c>
      <c r="U23" s="203">
        <v>7.41</v>
      </c>
      <c r="V23" s="203">
        <v>0.16</v>
      </c>
      <c r="W23" s="203">
        <v>0.18</v>
      </c>
      <c r="X23" s="203">
        <v>1.1399999999999999</v>
      </c>
      <c r="Y23" s="203">
        <v>0</v>
      </c>
      <c r="Z23" s="203">
        <v>1.91</v>
      </c>
      <c r="AA23" s="203">
        <v>0.64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1.26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8.67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1.57</v>
      </c>
      <c r="L24" s="203">
        <v>1.98</v>
      </c>
      <c r="M24" s="203">
        <v>0</v>
      </c>
      <c r="N24" s="203">
        <v>0.92</v>
      </c>
      <c r="O24" s="203">
        <v>1.53</v>
      </c>
      <c r="P24" s="203">
        <v>1.87</v>
      </c>
      <c r="Q24" s="203">
        <v>0.17</v>
      </c>
      <c r="R24" s="203">
        <v>0.33</v>
      </c>
      <c r="S24" s="203">
        <v>0.2</v>
      </c>
      <c r="T24" s="203">
        <v>0</v>
      </c>
      <c r="U24" s="203">
        <v>7.41</v>
      </c>
      <c r="V24" s="203">
        <v>0.16</v>
      </c>
      <c r="W24" s="203">
        <v>0.18</v>
      </c>
      <c r="X24" s="203">
        <v>1.1399999999999999</v>
      </c>
      <c r="Y24" s="203">
        <v>0</v>
      </c>
      <c r="Z24" s="203">
        <v>1.91</v>
      </c>
      <c r="AA24" s="203">
        <v>0.64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1.26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8.67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1.57</v>
      </c>
      <c r="L25" s="203">
        <v>2.42</v>
      </c>
      <c r="M25" s="203">
        <v>0</v>
      </c>
      <c r="N25" s="203">
        <v>0.92</v>
      </c>
      <c r="O25" s="203">
        <v>1.53</v>
      </c>
      <c r="P25" s="203">
        <v>1.87</v>
      </c>
      <c r="Q25" s="203">
        <v>0.17</v>
      </c>
      <c r="R25" s="203">
        <v>0.33</v>
      </c>
      <c r="S25" s="203">
        <v>0.2</v>
      </c>
      <c r="T25" s="203">
        <v>0</v>
      </c>
      <c r="U25" s="203">
        <v>7.41</v>
      </c>
      <c r="V25" s="203">
        <v>0.16</v>
      </c>
      <c r="W25" s="203">
        <v>0.18</v>
      </c>
      <c r="X25" s="203">
        <v>1.1399999999999999</v>
      </c>
      <c r="Y25" s="203">
        <v>0</v>
      </c>
      <c r="Z25" s="203">
        <v>1.91</v>
      </c>
      <c r="AA25" s="203">
        <v>0.64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1.26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8.67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1.57</v>
      </c>
      <c r="L26" s="203">
        <v>1.98</v>
      </c>
      <c r="M26" s="203">
        <v>0</v>
      </c>
      <c r="N26" s="203">
        <v>0.92</v>
      </c>
      <c r="O26" s="203">
        <v>1.53</v>
      </c>
      <c r="P26" s="203">
        <v>1.87</v>
      </c>
      <c r="Q26" s="203">
        <v>0.17</v>
      </c>
      <c r="R26" s="203">
        <v>0.33</v>
      </c>
      <c r="S26" s="203">
        <v>0.2</v>
      </c>
      <c r="T26" s="203">
        <v>0</v>
      </c>
      <c r="U26" s="203">
        <v>7.41</v>
      </c>
      <c r="V26" s="203">
        <v>0.16</v>
      </c>
      <c r="W26" s="203">
        <v>0.18</v>
      </c>
      <c r="X26" s="203">
        <v>1.1399999999999999</v>
      </c>
      <c r="Y26" s="203">
        <v>0</v>
      </c>
      <c r="Z26" s="203">
        <v>1.91</v>
      </c>
      <c r="AA26" s="203">
        <v>0.64</v>
      </c>
      <c r="AB26" s="203">
        <v>0</v>
      </c>
      <c r="AC26" s="203">
        <v>12.03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1.26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1.57</v>
      </c>
      <c r="L27" s="203">
        <v>1.98</v>
      </c>
      <c r="M27" s="203">
        <v>0</v>
      </c>
      <c r="N27" s="203">
        <v>0.92</v>
      </c>
      <c r="O27" s="203">
        <v>1.53</v>
      </c>
      <c r="P27" s="203">
        <v>1.87</v>
      </c>
      <c r="Q27" s="203">
        <v>0.17</v>
      </c>
      <c r="R27" s="203">
        <v>0.33</v>
      </c>
      <c r="S27" s="203">
        <v>0.2</v>
      </c>
      <c r="T27" s="203">
        <v>0</v>
      </c>
      <c r="U27" s="203">
        <v>7.41</v>
      </c>
      <c r="V27" s="203">
        <v>0.16</v>
      </c>
      <c r="W27" s="203">
        <v>0.18</v>
      </c>
      <c r="X27" s="203">
        <v>1.1399999999999999</v>
      </c>
      <c r="Y27" s="203">
        <v>0</v>
      </c>
      <c r="Z27" s="203">
        <v>1.91</v>
      </c>
      <c r="AA27" s="203">
        <v>0.64</v>
      </c>
      <c r="AB27" s="203">
        <v>0</v>
      </c>
      <c r="AC27" s="203">
        <v>12.03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1.26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1.57</v>
      </c>
      <c r="L28" s="203">
        <v>1.98</v>
      </c>
      <c r="M28" s="203">
        <v>0</v>
      </c>
      <c r="N28" s="203">
        <v>0.92</v>
      </c>
      <c r="O28" s="203">
        <v>1.53</v>
      </c>
      <c r="P28" s="203">
        <v>1.87</v>
      </c>
      <c r="Q28" s="203">
        <v>0.17</v>
      </c>
      <c r="R28" s="203">
        <v>0.33</v>
      </c>
      <c r="S28" s="203">
        <v>0.2</v>
      </c>
      <c r="T28" s="203">
        <v>0</v>
      </c>
      <c r="U28" s="203">
        <v>7.41</v>
      </c>
      <c r="V28" s="203">
        <v>0.16</v>
      </c>
      <c r="W28" s="203">
        <v>0.18</v>
      </c>
      <c r="X28" s="203">
        <v>1.1399999999999999</v>
      </c>
      <c r="Y28" s="203">
        <v>0</v>
      </c>
      <c r="Z28" s="203">
        <v>1.91</v>
      </c>
      <c r="AA28" s="203">
        <v>0.64</v>
      </c>
      <c r="AB28" s="203">
        <v>0</v>
      </c>
      <c r="AC28" s="203">
        <v>12.03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1.26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1.57</v>
      </c>
      <c r="L29" s="203">
        <v>1.98</v>
      </c>
      <c r="M29" s="203">
        <v>0</v>
      </c>
      <c r="N29" s="203">
        <v>0.92</v>
      </c>
      <c r="O29" s="203">
        <v>1.53</v>
      </c>
      <c r="P29" s="203">
        <v>1.87</v>
      </c>
      <c r="Q29" s="203">
        <v>0.17</v>
      </c>
      <c r="R29" s="203">
        <v>0.33</v>
      </c>
      <c r="S29" s="203">
        <v>0.2</v>
      </c>
      <c r="T29" s="203">
        <v>0</v>
      </c>
      <c r="U29" s="203">
        <v>7.41</v>
      </c>
      <c r="V29" s="203">
        <v>0.16</v>
      </c>
      <c r="W29" s="203">
        <v>0.18</v>
      </c>
      <c r="X29" s="203">
        <v>1.1399999999999999</v>
      </c>
      <c r="Y29" s="203">
        <v>0</v>
      </c>
      <c r="Z29" s="203">
        <v>1.91</v>
      </c>
      <c r="AA29" s="203">
        <v>0.64</v>
      </c>
      <c r="AB29" s="203">
        <v>0</v>
      </c>
      <c r="AC29" s="203">
        <v>12.03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1.26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1.57</v>
      </c>
      <c r="L30" s="203">
        <v>1.98</v>
      </c>
      <c r="M30" s="203">
        <v>0</v>
      </c>
      <c r="N30" s="203">
        <v>0.92</v>
      </c>
      <c r="O30" s="203">
        <v>1.53</v>
      </c>
      <c r="P30" s="203">
        <v>1.87</v>
      </c>
      <c r="Q30" s="203">
        <v>0.17</v>
      </c>
      <c r="R30" s="203">
        <v>0.33</v>
      </c>
      <c r="S30" s="203">
        <v>0.2</v>
      </c>
      <c r="T30" s="203">
        <v>0</v>
      </c>
      <c r="U30" s="203">
        <v>7.41</v>
      </c>
      <c r="V30" s="203">
        <v>0.16</v>
      </c>
      <c r="W30" s="203">
        <v>0.18</v>
      </c>
      <c r="X30" s="203">
        <v>1.1399999999999999</v>
      </c>
      <c r="Y30" s="203">
        <v>0</v>
      </c>
      <c r="Z30" s="203">
        <v>1.91</v>
      </c>
      <c r="AA30" s="203">
        <v>0.64</v>
      </c>
      <c r="AB30" s="203">
        <v>0</v>
      </c>
      <c r="AC30" s="203">
        <v>12.03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1.26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1.57</v>
      </c>
      <c r="L31" s="203">
        <v>1.98</v>
      </c>
      <c r="M31" s="203">
        <v>0</v>
      </c>
      <c r="N31" s="203">
        <v>0.92</v>
      </c>
      <c r="O31" s="203">
        <v>1.53</v>
      </c>
      <c r="P31" s="203">
        <v>1.87</v>
      </c>
      <c r="Q31" s="203">
        <v>0.17</v>
      </c>
      <c r="R31" s="203">
        <v>0.33</v>
      </c>
      <c r="S31" s="203">
        <v>0.2</v>
      </c>
      <c r="T31" s="203">
        <v>0</v>
      </c>
      <c r="U31" s="203">
        <v>7.41</v>
      </c>
      <c r="V31" s="203">
        <v>0.16</v>
      </c>
      <c r="W31" s="203">
        <v>0.18</v>
      </c>
      <c r="X31" s="203">
        <v>1.1399999999999999</v>
      </c>
      <c r="Y31" s="203">
        <v>0</v>
      </c>
      <c r="Z31" s="203">
        <v>1.91</v>
      </c>
      <c r="AA31" s="203">
        <v>0.64</v>
      </c>
      <c r="AB31" s="203">
        <v>0</v>
      </c>
      <c r="AC31" s="203">
        <v>-1.26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1.26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1.57</v>
      </c>
      <c r="L32" s="203">
        <v>1.98</v>
      </c>
      <c r="M32" s="203">
        <v>0</v>
      </c>
      <c r="N32" s="203">
        <v>0.92</v>
      </c>
      <c r="O32" s="203">
        <v>1.53</v>
      </c>
      <c r="P32" s="203">
        <v>1.87</v>
      </c>
      <c r="Q32" s="203">
        <v>0.17</v>
      </c>
      <c r="R32" s="203">
        <v>0.33</v>
      </c>
      <c r="S32" s="203">
        <v>0.2</v>
      </c>
      <c r="T32" s="203">
        <v>0</v>
      </c>
      <c r="U32" s="203">
        <v>7.41</v>
      </c>
      <c r="V32" s="203">
        <v>0.16</v>
      </c>
      <c r="W32" s="203">
        <v>0.18</v>
      </c>
      <c r="X32" s="203">
        <v>1.1399999999999999</v>
      </c>
      <c r="Y32" s="203">
        <v>0</v>
      </c>
      <c r="Z32" s="203">
        <v>1.91</v>
      </c>
      <c r="AA32" s="203">
        <v>0.64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1.26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1.57</v>
      </c>
      <c r="L33" s="203">
        <v>1.98</v>
      </c>
      <c r="M33" s="203">
        <v>0</v>
      </c>
      <c r="N33" s="203">
        <v>0.92</v>
      </c>
      <c r="O33" s="203">
        <v>1.53</v>
      </c>
      <c r="P33" s="203">
        <v>1.87</v>
      </c>
      <c r="Q33" s="203">
        <v>0.17</v>
      </c>
      <c r="R33" s="203">
        <v>0.33</v>
      </c>
      <c r="S33" s="203">
        <v>0.2</v>
      </c>
      <c r="T33" s="203">
        <v>0</v>
      </c>
      <c r="U33" s="203">
        <v>7.41</v>
      </c>
      <c r="V33" s="203">
        <v>0.16</v>
      </c>
      <c r="W33" s="203">
        <v>0.18</v>
      </c>
      <c r="X33" s="203">
        <v>1.1399999999999999</v>
      </c>
      <c r="Y33" s="203">
        <v>0</v>
      </c>
      <c r="Z33" s="203">
        <v>1.91</v>
      </c>
      <c r="AA33" s="203">
        <v>0.64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1.57</v>
      </c>
      <c r="L34" s="203">
        <v>1.98</v>
      </c>
      <c r="M34" s="203">
        <v>0</v>
      </c>
      <c r="N34" s="203">
        <v>0.92</v>
      </c>
      <c r="O34" s="203">
        <v>1.53</v>
      </c>
      <c r="P34" s="203">
        <v>1.87</v>
      </c>
      <c r="Q34" s="203">
        <v>0.17</v>
      </c>
      <c r="R34" s="203">
        <v>0.33</v>
      </c>
      <c r="S34" s="203">
        <v>0.2</v>
      </c>
      <c r="T34" s="203">
        <v>0</v>
      </c>
      <c r="U34" s="203">
        <v>7.41</v>
      </c>
      <c r="V34" s="203">
        <v>0.16</v>
      </c>
      <c r="W34" s="203">
        <v>0.18</v>
      </c>
      <c r="X34" s="203">
        <v>1.1399999999999999</v>
      </c>
      <c r="Y34" s="203">
        <v>0</v>
      </c>
      <c r="Z34" s="203">
        <v>1.91</v>
      </c>
      <c r="AA34" s="203">
        <v>0.64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1.57</v>
      </c>
      <c r="L35" s="203">
        <v>1.98</v>
      </c>
      <c r="M35" s="203">
        <v>0</v>
      </c>
      <c r="N35" s="203">
        <v>0.92</v>
      </c>
      <c r="O35" s="203">
        <v>1.53</v>
      </c>
      <c r="P35" s="203">
        <v>1.87</v>
      </c>
      <c r="Q35" s="203">
        <v>0.17</v>
      </c>
      <c r="R35" s="203">
        <v>0.33</v>
      </c>
      <c r="S35" s="203">
        <v>0.2</v>
      </c>
      <c r="T35" s="203">
        <v>0</v>
      </c>
      <c r="U35" s="203">
        <v>7.41</v>
      </c>
      <c r="V35" s="203">
        <v>0.16</v>
      </c>
      <c r="W35" s="203">
        <v>0.18</v>
      </c>
      <c r="X35" s="203">
        <v>1.1399999999999999</v>
      </c>
      <c r="Y35" s="203">
        <v>0</v>
      </c>
      <c r="Z35" s="203">
        <v>1.91</v>
      </c>
      <c r="AA35" s="203">
        <v>0.64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1.57</v>
      </c>
      <c r="L36" s="203">
        <v>1.98</v>
      </c>
      <c r="M36" s="203">
        <v>0</v>
      </c>
      <c r="N36" s="203">
        <v>0.92</v>
      </c>
      <c r="O36" s="203">
        <v>1.53</v>
      </c>
      <c r="P36" s="203">
        <v>1.87</v>
      </c>
      <c r="Q36" s="203">
        <v>0.17</v>
      </c>
      <c r="R36" s="203">
        <v>0.33</v>
      </c>
      <c r="S36" s="203">
        <v>0.2</v>
      </c>
      <c r="T36" s="203">
        <v>0</v>
      </c>
      <c r="U36" s="203">
        <v>7.41</v>
      </c>
      <c r="V36" s="203">
        <v>0.16</v>
      </c>
      <c r="W36" s="203">
        <v>0.18</v>
      </c>
      <c r="X36" s="203">
        <v>1.1399999999999999</v>
      </c>
      <c r="Y36" s="203">
        <v>0</v>
      </c>
      <c r="Z36" s="203">
        <v>1.91</v>
      </c>
      <c r="AA36" s="203">
        <v>0.64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27.55</v>
      </c>
      <c r="L37" s="203">
        <v>46.83</v>
      </c>
      <c r="M37" s="203">
        <v>0</v>
      </c>
      <c r="N37" s="203">
        <v>0.92</v>
      </c>
      <c r="O37" s="203">
        <v>1.53</v>
      </c>
      <c r="P37" s="203">
        <v>1.87</v>
      </c>
      <c r="Q37" s="203">
        <v>3.6</v>
      </c>
      <c r="R37" s="203">
        <v>7.86</v>
      </c>
      <c r="S37" s="203">
        <v>4.76</v>
      </c>
      <c r="T37" s="203">
        <v>0</v>
      </c>
      <c r="U37" s="203">
        <v>7.41</v>
      </c>
      <c r="V37" s="203">
        <v>5.27</v>
      </c>
      <c r="W37" s="203">
        <v>0.18</v>
      </c>
      <c r="X37" s="203">
        <v>1.1399999999999999</v>
      </c>
      <c r="Y37" s="203">
        <v>0</v>
      </c>
      <c r="Z37" s="203">
        <v>7.3</v>
      </c>
      <c r="AA37" s="203">
        <v>1.4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27.55</v>
      </c>
      <c r="L38" s="203">
        <v>46.83</v>
      </c>
      <c r="M38" s="203">
        <v>0</v>
      </c>
      <c r="N38" s="203">
        <v>0.92</v>
      </c>
      <c r="O38" s="203">
        <v>1.53</v>
      </c>
      <c r="P38" s="203">
        <v>1.87</v>
      </c>
      <c r="Q38" s="203">
        <v>3.6</v>
      </c>
      <c r="R38" s="203">
        <v>7.86</v>
      </c>
      <c r="S38" s="203">
        <v>4.76</v>
      </c>
      <c r="T38" s="203">
        <v>0</v>
      </c>
      <c r="U38" s="203">
        <v>7.41</v>
      </c>
      <c r="V38" s="203">
        <v>5.27</v>
      </c>
      <c r="W38" s="203">
        <v>0.18</v>
      </c>
      <c r="X38" s="203">
        <v>1.1399999999999999</v>
      </c>
      <c r="Y38" s="203">
        <v>0</v>
      </c>
      <c r="Z38" s="203">
        <v>7.3</v>
      </c>
      <c r="AA38" s="203">
        <v>1.4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27.55</v>
      </c>
      <c r="L39" s="203">
        <v>46.83</v>
      </c>
      <c r="M39" s="203">
        <v>0</v>
      </c>
      <c r="N39" s="203">
        <v>0.92</v>
      </c>
      <c r="O39" s="203">
        <v>1.53</v>
      </c>
      <c r="P39" s="203">
        <v>1.87</v>
      </c>
      <c r="Q39" s="203">
        <v>3.6</v>
      </c>
      <c r="R39" s="203">
        <v>7.86</v>
      </c>
      <c r="S39" s="203">
        <v>4.76</v>
      </c>
      <c r="T39" s="203">
        <v>0</v>
      </c>
      <c r="U39" s="203">
        <v>7.41</v>
      </c>
      <c r="V39" s="203">
        <v>5.27</v>
      </c>
      <c r="W39" s="203">
        <v>0.18</v>
      </c>
      <c r="X39" s="203">
        <v>1.1399999999999999</v>
      </c>
      <c r="Y39" s="203">
        <v>0</v>
      </c>
      <c r="Z39" s="203">
        <v>29.72</v>
      </c>
      <c r="AA39" s="203">
        <v>11.43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27.55</v>
      </c>
      <c r="L40" s="203">
        <v>46.83</v>
      </c>
      <c r="M40" s="203">
        <v>0</v>
      </c>
      <c r="N40" s="203">
        <v>0.92</v>
      </c>
      <c r="O40" s="203">
        <v>1.53</v>
      </c>
      <c r="P40" s="203">
        <v>1.87</v>
      </c>
      <c r="Q40" s="203">
        <v>3.6</v>
      </c>
      <c r="R40" s="203">
        <v>7.86</v>
      </c>
      <c r="S40" s="203">
        <v>4.76</v>
      </c>
      <c r="T40" s="203">
        <v>0</v>
      </c>
      <c r="U40" s="203">
        <v>7.41</v>
      </c>
      <c r="V40" s="203">
        <v>5.27</v>
      </c>
      <c r="W40" s="203">
        <v>0.18</v>
      </c>
      <c r="X40" s="203">
        <v>1.1399999999999999</v>
      </c>
      <c r="Y40" s="203">
        <v>0</v>
      </c>
      <c r="Z40" s="203">
        <v>29.72</v>
      </c>
      <c r="AA40" s="203">
        <v>11.43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11.95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27.55</v>
      </c>
      <c r="L41" s="203">
        <v>46.83</v>
      </c>
      <c r="M41" s="203">
        <v>0</v>
      </c>
      <c r="N41" s="203">
        <v>0.92</v>
      </c>
      <c r="O41" s="203">
        <v>1.53</v>
      </c>
      <c r="P41" s="203">
        <v>1.87</v>
      </c>
      <c r="Q41" s="203">
        <v>3.6</v>
      </c>
      <c r="R41" s="203">
        <v>7.86</v>
      </c>
      <c r="S41" s="203">
        <v>4.76</v>
      </c>
      <c r="T41" s="203">
        <v>0</v>
      </c>
      <c r="U41" s="203">
        <v>7.41</v>
      </c>
      <c r="V41" s="203">
        <v>5.27</v>
      </c>
      <c r="W41" s="203">
        <v>2.98</v>
      </c>
      <c r="X41" s="203">
        <v>20.02</v>
      </c>
      <c r="Y41" s="203">
        <v>0</v>
      </c>
      <c r="Z41" s="203">
        <v>29.72</v>
      </c>
      <c r="AA41" s="203">
        <v>11.43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7.96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27.55</v>
      </c>
      <c r="L42" s="203">
        <v>46.83</v>
      </c>
      <c r="M42" s="203">
        <v>0</v>
      </c>
      <c r="N42" s="203">
        <v>0.92</v>
      </c>
      <c r="O42" s="203">
        <v>1.53</v>
      </c>
      <c r="P42" s="203">
        <v>1.87</v>
      </c>
      <c r="Q42" s="203">
        <v>3.6</v>
      </c>
      <c r="R42" s="203">
        <v>7.86</v>
      </c>
      <c r="S42" s="203">
        <v>4.76</v>
      </c>
      <c r="T42" s="203">
        <v>0</v>
      </c>
      <c r="U42" s="203">
        <v>7.41</v>
      </c>
      <c r="V42" s="203">
        <v>5.27</v>
      </c>
      <c r="W42" s="203">
        <v>2.98</v>
      </c>
      <c r="X42" s="203">
        <v>20.02</v>
      </c>
      <c r="Y42" s="203">
        <v>0</v>
      </c>
      <c r="Z42" s="203">
        <v>29.72</v>
      </c>
      <c r="AA42" s="203">
        <v>11.43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7.96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27.55</v>
      </c>
      <c r="L43" s="203">
        <v>46.83</v>
      </c>
      <c r="M43" s="203">
        <v>0</v>
      </c>
      <c r="N43" s="203">
        <v>0.92</v>
      </c>
      <c r="O43" s="203">
        <v>1.53</v>
      </c>
      <c r="P43" s="203">
        <v>1.87</v>
      </c>
      <c r="Q43" s="203">
        <v>3.6</v>
      </c>
      <c r="R43" s="203">
        <v>7.86</v>
      </c>
      <c r="S43" s="203">
        <v>4.76</v>
      </c>
      <c r="T43" s="203">
        <v>0</v>
      </c>
      <c r="U43" s="203">
        <v>7.41</v>
      </c>
      <c r="V43" s="203">
        <v>5.27</v>
      </c>
      <c r="W43" s="203">
        <v>2.98</v>
      </c>
      <c r="X43" s="203">
        <v>20.02</v>
      </c>
      <c r="Y43" s="203">
        <v>0</v>
      </c>
      <c r="Z43" s="203">
        <v>29.72</v>
      </c>
      <c r="AA43" s="203">
        <v>11.43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7.96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27.55</v>
      </c>
      <c r="L44" s="203">
        <v>46.83</v>
      </c>
      <c r="M44" s="203">
        <v>0</v>
      </c>
      <c r="N44" s="203">
        <v>0.92</v>
      </c>
      <c r="O44" s="203">
        <v>1.53</v>
      </c>
      <c r="P44" s="203">
        <v>1.87</v>
      </c>
      <c r="Q44" s="203">
        <v>3.6</v>
      </c>
      <c r="R44" s="203">
        <v>7.86</v>
      </c>
      <c r="S44" s="203">
        <v>4.76</v>
      </c>
      <c r="T44" s="203">
        <v>0</v>
      </c>
      <c r="U44" s="203">
        <v>7.41</v>
      </c>
      <c r="V44" s="203">
        <v>5.27</v>
      </c>
      <c r="W44" s="203">
        <v>2.98</v>
      </c>
      <c r="X44" s="203">
        <v>13.23</v>
      </c>
      <c r="Y44" s="203">
        <v>0</v>
      </c>
      <c r="Z44" s="203">
        <v>29.72</v>
      </c>
      <c r="AA44" s="203">
        <v>11.43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0</v>
      </c>
      <c r="AH44" s="203">
        <v>7.96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27.55</v>
      </c>
      <c r="L45" s="203">
        <v>46.83</v>
      </c>
      <c r="M45" s="203">
        <v>0</v>
      </c>
      <c r="N45" s="203">
        <v>0.92</v>
      </c>
      <c r="O45" s="203">
        <v>1.53</v>
      </c>
      <c r="P45" s="203">
        <v>1.87</v>
      </c>
      <c r="Q45" s="203">
        <v>3.6</v>
      </c>
      <c r="R45" s="203">
        <v>7.86</v>
      </c>
      <c r="S45" s="203">
        <v>4.76</v>
      </c>
      <c r="T45" s="203">
        <v>0</v>
      </c>
      <c r="U45" s="203">
        <v>7.41</v>
      </c>
      <c r="V45" s="203">
        <v>5.27</v>
      </c>
      <c r="W45" s="203">
        <v>2.98</v>
      </c>
      <c r="X45" s="203">
        <v>20.02</v>
      </c>
      <c r="Y45" s="203">
        <v>0</v>
      </c>
      <c r="Z45" s="203">
        <v>29.72</v>
      </c>
      <c r="AA45" s="203">
        <v>11.43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3.98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27.55</v>
      </c>
      <c r="L46" s="203">
        <v>46.83</v>
      </c>
      <c r="M46" s="203">
        <v>0</v>
      </c>
      <c r="N46" s="203">
        <v>0.92</v>
      </c>
      <c r="O46" s="203">
        <v>1.53</v>
      </c>
      <c r="P46" s="203">
        <v>1.87</v>
      </c>
      <c r="Q46" s="203">
        <v>3.6</v>
      </c>
      <c r="R46" s="203">
        <v>7.86</v>
      </c>
      <c r="S46" s="203">
        <v>4.76</v>
      </c>
      <c r="T46" s="203">
        <v>0</v>
      </c>
      <c r="U46" s="203">
        <v>7.41</v>
      </c>
      <c r="V46" s="203">
        <v>5.27</v>
      </c>
      <c r="W46" s="203">
        <v>2.98</v>
      </c>
      <c r="X46" s="203">
        <v>20.02</v>
      </c>
      <c r="Y46" s="203">
        <v>0</v>
      </c>
      <c r="Z46" s="203">
        <v>29.72</v>
      </c>
      <c r="AA46" s="203">
        <v>11.43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3.98</v>
      </c>
      <c r="AI46" s="203">
        <v>0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27.55</v>
      </c>
      <c r="L47" s="203">
        <v>46.83</v>
      </c>
      <c r="M47" s="203">
        <v>0</v>
      </c>
      <c r="N47" s="203">
        <v>0.92</v>
      </c>
      <c r="O47" s="203">
        <v>1.53</v>
      </c>
      <c r="P47" s="203">
        <v>1.87</v>
      </c>
      <c r="Q47" s="203">
        <v>3.6</v>
      </c>
      <c r="R47" s="203">
        <v>7.86</v>
      </c>
      <c r="S47" s="203">
        <v>4.76</v>
      </c>
      <c r="T47" s="203">
        <v>0</v>
      </c>
      <c r="U47" s="203">
        <v>7.41</v>
      </c>
      <c r="V47" s="203">
        <v>5.27</v>
      </c>
      <c r="W47" s="203">
        <v>2.98</v>
      </c>
      <c r="X47" s="203">
        <v>20.02</v>
      </c>
      <c r="Y47" s="203">
        <v>0</v>
      </c>
      <c r="Z47" s="203">
        <v>29.72</v>
      </c>
      <c r="AA47" s="203">
        <v>11.43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27.55</v>
      </c>
      <c r="L48" s="203">
        <v>46.83</v>
      </c>
      <c r="M48" s="203">
        <v>0</v>
      </c>
      <c r="N48" s="203">
        <v>0.92</v>
      </c>
      <c r="O48" s="203">
        <v>1.53</v>
      </c>
      <c r="P48" s="203">
        <v>1.87</v>
      </c>
      <c r="Q48" s="203">
        <v>3.6</v>
      </c>
      <c r="R48" s="203">
        <v>7.86</v>
      </c>
      <c r="S48" s="203">
        <v>4.76</v>
      </c>
      <c r="T48" s="203">
        <v>0</v>
      </c>
      <c r="U48" s="203">
        <v>7.41</v>
      </c>
      <c r="V48" s="203">
        <v>5.27</v>
      </c>
      <c r="W48" s="203">
        <v>2.98</v>
      </c>
      <c r="X48" s="203">
        <v>20.02</v>
      </c>
      <c r="Y48" s="203">
        <v>0</v>
      </c>
      <c r="Z48" s="203">
        <v>29.72</v>
      </c>
      <c r="AA48" s="203">
        <v>11.43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27.55</v>
      </c>
      <c r="L49" s="203">
        <v>46.83</v>
      </c>
      <c r="M49" s="203">
        <v>0</v>
      </c>
      <c r="N49" s="203">
        <v>0.92</v>
      </c>
      <c r="O49" s="203">
        <v>1.53</v>
      </c>
      <c r="P49" s="203">
        <v>1.87</v>
      </c>
      <c r="Q49" s="203">
        <v>3.6</v>
      </c>
      <c r="R49" s="203">
        <v>7.86</v>
      </c>
      <c r="S49" s="203">
        <v>4.76</v>
      </c>
      <c r="T49" s="203">
        <v>0</v>
      </c>
      <c r="U49" s="203">
        <v>7.41</v>
      </c>
      <c r="V49" s="203">
        <v>5.27</v>
      </c>
      <c r="W49" s="203">
        <v>2.98</v>
      </c>
      <c r="X49" s="203">
        <v>20.02</v>
      </c>
      <c r="Y49" s="203">
        <v>0</v>
      </c>
      <c r="Z49" s="203">
        <v>29.72</v>
      </c>
      <c r="AA49" s="203">
        <v>11.43</v>
      </c>
      <c r="AB49" s="203">
        <v>0</v>
      </c>
      <c r="AC49" s="203">
        <v>19.100000000000001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27.47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27.55</v>
      </c>
      <c r="L50" s="203">
        <v>46.83</v>
      </c>
      <c r="M50" s="203">
        <v>0</v>
      </c>
      <c r="N50" s="203">
        <v>0.92</v>
      </c>
      <c r="O50" s="203">
        <v>1.53</v>
      </c>
      <c r="P50" s="203">
        <v>1.87</v>
      </c>
      <c r="Q50" s="203">
        <v>3.6</v>
      </c>
      <c r="R50" s="203">
        <v>7.86</v>
      </c>
      <c r="S50" s="203">
        <v>4.76</v>
      </c>
      <c r="T50" s="203">
        <v>0</v>
      </c>
      <c r="U50" s="203">
        <v>7.41</v>
      </c>
      <c r="V50" s="203">
        <v>5.27</v>
      </c>
      <c r="W50" s="203">
        <v>2.98</v>
      </c>
      <c r="X50" s="203">
        <v>20.02</v>
      </c>
      <c r="Y50" s="203">
        <v>0</v>
      </c>
      <c r="Z50" s="203">
        <v>29.72</v>
      </c>
      <c r="AA50" s="203">
        <v>11.43</v>
      </c>
      <c r="AB50" s="203">
        <v>0</v>
      </c>
      <c r="AC50" s="203">
        <v>19.100000000000001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27.55</v>
      </c>
      <c r="L51" s="203">
        <v>46.83</v>
      </c>
      <c r="M51" s="203">
        <v>0</v>
      </c>
      <c r="N51" s="203">
        <v>0.92</v>
      </c>
      <c r="O51" s="203">
        <v>1.53</v>
      </c>
      <c r="P51" s="203">
        <v>1.89</v>
      </c>
      <c r="Q51" s="203">
        <v>3.6</v>
      </c>
      <c r="R51" s="203">
        <v>7.86</v>
      </c>
      <c r="S51" s="203">
        <v>4.76</v>
      </c>
      <c r="T51" s="203">
        <v>0</v>
      </c>
      <c r="U51" s="203">
        <v>7.41</v>
      </c>
      <c r="V51" s="203">
        <v>5.27</v>
      </c>
      <c r="W51" s="203">
        <v>0.18</v>
      </c>
      <c r="X51" s="203">
        <v>1.17</v>
      </c>
      <c r="Y51" s="203">
        <v>0</v>
      </c>
      <c r="Z51" s="203">
        <v>29.72</v>
      </c>
      <c r="AA51" s="203">
        <v>11.43</v>
      </c>
      <c r="AB51" s="203">
        <v>0</v>
      </c>
      <c r="AC51" s="203">
        <v>19.100000000000001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3.61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27.55</v>
      </c>
      <c r="L52" s="203">
        <v>46.83</v>
      </c>
      <c r="M52" s="203">
        <v>0</v>
      </c>
      <c r="N52" s="203">
        <v>0.92</v>
      </c>
      <c r="O52" s="203">
        <v>1.53</v>
      </c>
      <c r="P52" s="203">
        <v>1.89</v>
      </c>
      <c r="Q52" s="203">
        <v>3.6</v>
      </c>
      <c r="R52" s="203">
        <v>7.86</v>
      </c>
      <c r="S52" s="203">
        <v>4.76</v>
      </c>
      <c r="T52" s="203">
        <v>0</v>
      </c>
      <c r="U52" s="203">
        <v>7.41</v>
      </c>
      <c r="V52" s="203">
        <v>5.27</v>
      </c>
      <c r="W52" s="203">
        <v>0.18</v>
      </c>
      <c r="X52" s="203">
        <v>1.17</v>
      </c>
      <c r="Y52" s="203">
        <v>0</v>
      </c>
      <c r="Z52" s="203">
        <v>29.72</v>
      </c>
      <c r="AA52" s="203">
        <v>11.43</v>
      </c>
      <c r="AB52" s="203">
        <v>0</v>
      </c>
      <c r="AC52" s="203">
        <v>19.100000000000001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3.61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27.55</v>
      </c>
      <c r="L53" s="203">
        <v>46.83</v>
      </c>
      <c r="M53" s="203">
        <v>0</v>
      </c>
      <c r="N53" s="203">
        <v>0.92</v>
      </c>
      <c r="O53" s="203">
        <v>1.53</v>
      </c>
      <c r="P53" s="203">
        <v>1.89</v>
      </c>
      <c r="Q53" s="203">
        <v>3.6</v>
      </c>
      <c r="R53" s="203">
        <v>7.86</v>
      </c>
      <c r="S53" s="203">
        <v>4.76</v>
      </c>
      <c r="T53" s="203">
        <v>0</v>
      </c>
      <c r="U53" s="203">
        <v>7.41</v>
      </c>
      <c r="V53" s="203">
        <v>5.27</v>
      </c>
      <c r="W53" s="203">
        <v>0.18</v>
      </c>
      <c r="X53" s="203">
        <v>1.17</v>
      </c>
      <c r="Y53" s="203">
        <v>0</v>
      </c>
      <c r="Z53" s="203">
        <v>29.72</v>
      </c>
      <c r="AA53" s="203">
        <v>11.43</v>
      </c>
      <c r="AB53" s="203">
        <v>0</v>
      </c>
      <c r="AC53" s="203">
        <v>19.100000000000001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3.61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27.55</v>
      </c>
      <c r="L54" s="203">
        <v>46.83</v>
      </c>
      <c r="M54" s="203">
        <v>0</v>
      </c>
      <c r="N54" s="203">
        <v>0.92</v>
      </c>
      <c r="O54" s="203">
        <v>1.53</v>
      </c>
      <c r="P54" s="203">
        <v>1.89</v>
      </c>
      <c r="Q54" s="203">
        <v>3.6</v>
      </c>
      <c r="R54" s="203">
        <v>7.86</v>
      </c>
      <c r="S54" s="203">
        <v>4.76</v>
      </c>
      <c r="T54" s="203">
        <v>0</v>
      </c>
      <c r="U54" s="203">
        <v>7.41</v>
      </c>
      <c r="V54" s="203">
        <v>5.27</v>
      </c>
      <c r="W54" s="203">
        <v>0.18</v>
      </c>
      <c r="X54" s="203">
        <v>1.17</v>
      </c>
      <c r="Y54" s="203">
        <v>0</v>
      </c>
      <c r="Z54" s="203">
        <v>29.72</v>
      </c>
      <c r="AA54" s="203">
        <v>11.43</v>
      </c>
      <c r="AB54" s="203">
        <v>0</v>
      </c>
      <c r="AC54" s="203">
        <v>19.100000000000001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3.61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27.55</v>
      </c>
      <c r="L55" s="203">
        <v>46.83</v>
      </c>
      <c r="M55" s="203">
        <v>0</v>
      </c>
      <c r="N55" s="203">
        <v>0.92</v>
      </c>
      <c r="O55" s="203">
        <v>1.53</v>
      </c>
      <c r="P55" s="203">
        <v>1.89</v>
      </c>
      <c r="Q55" s="203">
        <v>3.6</v>
      </c>
      <c r="R55" s="203">
        <v>7.86</v>
      </c>
      <c r="S55" s="203">
        <v>4.76</v>
      </c>
      <c r="T55" s="203">
        <v>0</v>
      </c>
      <c r="U55" s="203">
        <v>7.41</v>
      </c>
      <c r="V55" s="203">
        <v>5.27</v>
      </c>
      <c r="W55" s="203">
        <v>0.18</v>
      </c>
      <c r="X55" s="203">
        <v>1.17</v>
      </c>
      <c r="Y55" s="203">
        <v>0</v>
      </c>
      <c r="Z55" s="203">
        <v>29.72</v>
      </c>
      <c r="AA55" s="203">
        <v>11.43</v>
      </c>
      <c r="AB55" s="203">
        <v>0</v>
      </c>
      <c r="AC55" s="203">
        <v>19.100000000000001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28.31</v>
      </c>
      <c r="AJ55" s="203">
        <v>0</v>
      </c>
      <c r="AK55" s="203">
        <v>3.61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27.55</v>
      </c>
      <c r="L56" s="203">
        <v>46.83</v>
      </c>
      <c r="M56" s="203">
        <v>0</v>
      </c>
      <c r="N56" s="203">
        <v>0.92</v>
      </c>
      <c r="O56" s="203">
        <v>1.53</v>
      </c>
      <c r="P56" s="203">
        <v>1.89</v>
      </c>
      <c r="Q56" s="203">
        <v>3.6</v>
      </c>
      <c r="R56" s="203">
        <v>7.86</v>
      </c>
      <c r="S56" s="203">
        <v>4.76</v>
      </c>
      <c r="T56" s="203">
        <v>0</v>
      </c>
      <c r="U56" s="203">
        <v>7.41</v>
      </c>
      <c r="V56" s="203">
        <v>5.27</v>
      </c>
      <c r="W56" s="203">
        <v>0.18</v>
      </c>
      <c r="X56" s="203">
        <v>1.17</v>
      </c>
      <c r="Y56" s="203">
        <v>0</v>
      </c>
      <c r="Z56" s="203">
        <v>29.72</v>
      </c>
      <c r="AA56" s="203">
        <v>11.43</v>
      </c>
      <c r="AB56" s="203">
        <v>0</v>
      </c>
      <c r="AC56" s="203">
        <v>19.100000000000001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28.03</v>
      </c>
      <c r="AJ56" s="203">
        <v>0</v>
      </c>
      <c r="AK56" s="203">
        <v>3.61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27.55</v>
      </c>
      <c r="L57" s="203">
        <v>46.83</v>
      </c>
      <c r="M57" s="203">
        <v>0</v>
      </c>
      <c r="N57" s="203">
        <v>0.92</v>
      </c>
      <c r="O57" s="203">
        <v>1.53</v>
      </c>
      <c r="P57" s="203">
        <v>1.89</v>
      </c>
      <c r="Q57" s="203">
        <v>3.6</v>
      </c>
      <c r="R57" s="203">
        <v>7.86</v>
      </c>
      <c r="S57" s="203">
        <v>4.76</v>
      </c>
      <c r="T57" s="203">
        <v>0</v>
      </c>
      <c r="U57" s="203">
        <v>7.41</v>
      </c>
      <c r="V57" s="203">
        <v>5.27</v>
      </c>
      <c r="W57" s="203">
        <v>0.18</v>
      </c>
      <c r="X57" s="203">
        <v>1.17</v>
      </c>
      <c r="Y57" s="203">
        <v>0</v>
      </c>
      <c r="Z57" s="203">
        <v>29.72</v>
      </c>
      <c r="AA57" s="203">
        <v>11.43</v>
      </c>
      <c r="AB57" s="203">
        <v>0</v>
      </c>
      <c r="AC57" s="203">
        <v>19.100000000000001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28.03</v>
      </c>
      <c r="AJ57" s="203">
        <v>0</v>
      </c>
      <c r="AK57" s="203">
        <v>3.61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27.55</v>
      </c>
      <c r="L58" s="203">
        <v>46.83</v>
      </c>
      <c r="M58" s="203">
        <v>0</v>
      </c>
      <c r="N58" s="203">
        <v>0.92</v>
      </c>
      <c r="O58" s="203">
        <v>1.53</v>
      </c>
      <c r="P58" s="203">
        <v>1.89</v>
      </c>
      <c r="Q58" s="203">
        <v>3.6</v>
      </c>
      <c r="R58" s="203">
        <v>7.86</v>
      </c>
      <c r="S58" s="203">
        <v>4.76</v>
      </c>
      <c r="T58" s="203">
        <v>0</v>
      </c>
      <c r="U58" s="203">
        <v>7.41</v>
      </c>
      <c r="V58" s="203">
        <v>5.27</v>
      </c>
      <c r="W58" s="203">
        <v>0.18</v>
      </c>
      <c r="X58" s="203">
        <v>1.17</v>
      </c>
      <c r="Y58" s="203">
        <v>0</v>
      </c>
      <c r="Z58" s="203">
        <v>29.72</v>
      </c>
      <c r="AA58" s="203">
        <v>11.43</v>
      </c>
      <c r="AB58" s="203">
        <v>0</v>
      </c>
      <c r="AC58" s="203">
        <v>19.100000000000001</v>
      </c>
      <c r="AD58" s="203">
        <v>3.16</v>
      </c>
      <c r="AE58" s="203">
        <v>0</v>
      </c>
      <c r="AF58" s="203">
        <v>0</v>
      </c>
      <c r="AG58" s="203">
        <v>0</v>
      </c>
      <c r="AH58" s="203">
        <v>0</v>
      </c>
      <c r="AI58" s="203">
        <v>28.03</v>
      </c>
      <c r="AJ58" s="203">
        <v>0</v>
      </c>
      <c r="AK58" s="203">
        <v>3.61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27.31</v>
      </c>
      <c r="L59" s="203">
        <v>47.62</v>
      </c>
      <c r="M59" s="203">
        <v>0</v>
      </c>
      <c r="N59" s="203">
        <v>0.92</v>
      </c>
      <c r="O59" s="203">
        <v>1.53</v>
      </c>
      <c r="P59" s="203">
        <v>1.89</v>
      </c>
      <c r="Q59" s="203">
        <v>3.64</v>
      </c>
      <c r="R59" s="203">
        <v>7.92</v>
      </c>
      <c r="S59" s="203">
        <v>4.8</v>
      </c>
      <c r="T59" s="203">
        <v>0</v>
      </c>
      <c r="U59" s="203">
        <v>7.41</v>
      </c>
      <c r="V59" s="203">
        <v>0.16</v>
      </c>
      <c r="W59" s="203">
        <v>0.18</v>
      </c>
      <c r="X59" s="203">
        <v>1.1399999999999999</v>
      </c>
      <c r="Y59" s="203">
        <v>0</v>
      </c>
      <c r="Z59" s="203">
        <v>1.91</v>
      </c>
      <c r="AA59" s="203">
        <v>0.64</v>
      </c>
      <c r="AB59" s="203">
        <v>0</v>
      </c>
      <c r="AC59" s="203">
        <v>19.100000000000001</v>
      </c>
      <c r="AD59" s="203">
        <v>3.16</v>
      </c>
      <c r="AE59" s="203">
        <v>0</v>
      </c>
      <c r="AF59" s="203">
        <v>0</v>
      </c>
      <c r="AG59" s="203">
        <v>0</v>
      </c>
      <c r="AH59" s="203">
        <v>0</v>
      </c>
      <c r="AI59" s="203">
        <v>28.03</v>
      </c>
      <c r="AJ59" s="203">
        <v>0</v>
      </c>
      <c r="AK59" s="203">
        <v>3.61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27.31</v>
      </c>
      <c r="L60" s="203">
        <v>47.62</v>
      </c>
      <c r="M60" s="203">
        <v>0</v>
      </c>
      <c r="N60" s="203">
        <v>0.92</v>
      </c>
      <c r="O60" s="203">
        <v>1.53</v>
      </c>
      <c r="P60" s="203">
        <v>1.89</v>
      </c>
      <c r="Q60" s="203">
        <v>3.64</v>
      </c>
      <c r="R60" s="203">
        <v>7.92</v>
      </c>
      <c r="S60" s="203">
        <v>4.8</v>
      </c>
      <c r="T60" s="203">
        <v>0</v>
      </c>
      <c r="U60" s="203">
        <v>7.41</v>
      </c>
      <c r="V60" s="203">
        <v>0.16</v>
      </c>
      <c r="W60" s="203">
        <v>0.18</v>
      </c>
      <c r="X60" s="203">
        <v>1.1399999999999999</v>
      </c>
      <c r="Y60" s="203">
        <v>0</v>
      </c>
      <c r="Z60" s="203">
        <v>1.91</v>
      </c>
      <c r="AA60" s="203">
        <v>0.64</v>
      </c>
      <c r="AB60" s="203">
        <v>0</v>
      </c>
      <c r="AC60" s="203">
        <v>19.100000000000001</v>
      </c>
      <c r="AD60" s="203">
        <v>1.1200000000000001</v>
      </c>
      <c r="AE60" s="203">
        <v>0</v>
      </c>
      <c r="AF60" s="203">
        <v>0</v>
      </c>
      <c r="AG60" s="203">
        <v>0</v>
      </c>
      <c r="AH60" s="203">
        <v>0</v>
      </c>
      <c r="AI60" s="203">
        <v>20.16</v>
      </c>
      <c r="AJ60" s="203">
        <v>0</v>
      </c>
      <c r="AK60" s="203">
        <v>3.61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27.31</v>
      </c>
      <c r="L61" s="203">
        <v>47.62</v>
      </c>
      <c r="M61" s="203">
        <v>0</v>
      </c>
      <c r="N61" s="203">
        <v>0.92</v>
      </c>
      <c r="O61" s="203">
        <v>1.53</v>
      </c>
      <c r="P61" s="203">
        <v>1.89</v>
      </c>
      <c r="Q61" s="203">
        <v>3.64</v>
      </c>
      <c r="R61" s="203">
        <v>7.92</v>
      </c>
      <c r="S61" s="203">
        <v>4.8</v>
      </c>
      <c r="T61" s="203">
        <v>0</v>
      </c>
      <c r="U61" s="203">
        <v>7.41</v>
      </c>
      <c r="V61" s="203">
        <v>0.16</v>
      </c>
      <c r="W61" s="203">
        <v>0.18</v>
      </c>
      <c r="X61" s="203">
        <v>1.1399999999999999</v>
      </c>
      <c r="Y61" s="203">
        <v>0</v>
      </c>
      <c r="Z61" s="203">
        <v>1.91</v>
      </c>
      <c r="AA61" s="203">
        <v>0.64</v>
      </c>
      <c r="AB61" s="203">
        <v>0</v>
      </c>
      <c r="AC61" s="203">
        <v>12.1</v>
      </c>
      <c r="AD61" s="203">
        <v>5.46</v>
      </c>
      <c r="AE61" s="203">
        <v>0</v>
      </c>
      <c r="AF61" s="203">
        <v>0</v>
      </c>
      <c r="AG61" s="203">
        <v>0</v>
      </c>
      <c r="AH61" s="203">
        <v>0</v>
      </c>
      <c r="AI61" s="203">
        <v>28.31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27.31</v>
      </c>
      <c r="L62" s="203">
        <v>47.62</v>
      </c>
      <c r="M62" s="203">
        <v>0</v>
      </c>
      <c r="N62" s="203">
        <v>0.92</v>
      </c>
      <c r="O62" s="203">
        <v>1.53</v>
      </c>
      <c r="P62" s="203">
        <v>1.89</v>
      </c>
      <c r="Q62" s="203">
        <v>3.64</v>
      </c>
      <c r="R62" s="203">
        <v>7.92</v>
      </c>
      <c r="S62" s="203">
        <v>4.8</v>
      </c>
      <c r="T62" s="203">
        <v>0</v>
      </c>
      <c r="U62" s="203">
        <v>7.41</v>
      </c>
      <c r="V62" s="203">
        <v>0.16</v>
      </c>
      <c r="W62" s="203">
        <v>0.18</v>
      </c>
      <c r="X62" s="203">
        <v>1.1399999999999999</v>
      </c>
      <c r="Y62" s="203">
        <v>0</v>
      </c>
      <c r="Z62" s="203">
        <v>1.91</v>
      </c>
      <c r="AA62" s="203">
        <v>0.64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28.03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1.57</v>
      </c>
      <c r="L63" s="203">
        <v>24.92</v>
      </c>
      <c r="M63" s="203">
        <v>0</v>
      </c>
      <c r="N63" s="203">
        <v>0.92</v>
      </c>
      <c r="O63" s="203">
        <v>1.53</v>
      </c>
      <c r="P63" s="203">
        <v>1.89</v>
      </c>
      <c r="Q63" s="203">
        <v>0.5</v>
      </c>
      <c r="R63" s="203">
        <v>0.68</v>
      </c>
      <c r="S63" s="203">
        <v>0.65</v>
      </c>
      <c r="T63" s="203">
        <v>0</v>
      </c>
      <c r="U63" s="203">
        <v>7.41</v>
      </c>
      <c r="V63" s="203">
        <v>0.16</v>
      </c>
      <c r="W63" s="203">
        <v>0.18</v>
      </c>
      <c r="X63" s="203">
        <v>1.1399999999999999</v>
      </c>
      <c r="Y63" s="203">
        <v>0</v>
      </c>
      <c r="Z63" s="203">
        <v>1.91</v>
      </c>
      <c r="AA63" s="203">
        <v>0.53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28.03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1.57</v>
      </c>
      <c r="L64" s="203">
        <v>14.83</v>
      </c>
      <c r="M64" s="203">
        <v>0</v>
      </c>
      <c r="N64" s="203">
        <v>0.92</v>
      </c>
      <c r="O64" s="203">
        <v>1.53</v>
      </c>
      <c r="P64" s="203">
        <v>1.89</v>
      </c>
      <c r="Q64" s="203">
        <v>0.5</v>
      </c>
      <c r="R64" s="203">
        <v>0.68</v>
      </c>
      <c r="S64" s="203">
        <v>0.65</v>
      </c>
      <c r="T64" s="203">
        <v>0</v>
      </c>
      <c r="U64" s="203">
        <v>7.41</v>
      </c>
      <c r="V64" s="203">
        <v>0.16</v>
      </c>
      <c r="W64" s="203">
        <v>0.18</v>
      </c>
      <c r="X64" s="203">
        <v>1.1399999999999999</v>
      </c>
      <c r="Y64" s="203">
        <v>0</v>
      </c>
      <c r="Z64" s="203">
        <v>1.91</v>
      </c>
      <c r="AA64" s="203">
        <v>0.53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28.03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1.57</v>
      </c>
      <c r="L65" s="203">
        <v>2.73</v>
      </c>
      <c r="M65" s="203">
        <v>0</v>
      </c>
      <c r="N65" s="203">
        <v>0.92</v>
      </c>
      <c r="O65" s="203">
        <v>1.53</v>
      </c>
      <c r="P65" s="203">
        <v>1.89</v>
      </c>
      <c r="Q65" s="203">
        <v>0.5</v>
      </c>
      <c r="R65" s="203">
        <v>0.68</v>
      </c>
      <c r="S65" s="203">
        <v>0.65</v>
      </c>
      <c r="T65" s="203">
        <v>0</v>
      </c>
      <c r="U65" s="203">
        <v>7.41</v>
      </c>
      <c r="V65" s="203">
        <v>0.16</v>
      </c>
      <c r="W65" s="203">
        <v>0.18</v>
      </c>
      <c r="X65" s="203">
        <v>1.1399999999999999</v>
      </c>
      <c r="Y65" s="203">
        <v>0</v>
      </c>
      <c r="Z65" s="203">
        <v>1.91</v>
      </c>
      <c r="AA65" s="203">
        <v>0.53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28.03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1.57</v>
      </c>
      <c r="L66" s="203">
        <v>2.73</v>
      </c>
      <c r="M66" s="203">
        <v>0</v>
      </c>
      <c r="N66" s="203">
        <v>0.92</v>
      </c>
      <c r="O66" s="203">
        <v>1.53</v>
      </c>
      <c r="P66" s="203">
        <v>1.89</v>
      </c>
      <c r="Q66" s="203">
        <v>0.5</v>
      </c>
      <c r="R66" s="203">
        <v>0.68</v>
      </c>
      <c r="S66" s="203">
        <v>0.65</v>
      </c>
      <c r="T66" s="203">
        <v>0</v>
      </c>
      <c r="U66" s="203">
        <v>7.41</v>
      </c>
      <c r="V66" s="203">
        <v>0.16</v>
      </c>
      <c r="W66" s="203">
        <v>0.18</v>
      </c>
      <c r="X66" s="203">
        <v>1.1399999999999999</v>
      </c>
      <c r="Y66" s="203">
        <v>0</v>
      </c>
      <c r="Z66" s="203">
        <v>1.91</v>
      </c>
      <c r="AA66" s="203">
        <v>0.53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28.03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1.95</v>
      </c>
      <c r="L67" s="203">
        <v>2.77</v>
      </c>
      <c r="M67" s="203">
        <v>0</v>
      </c>
      <c r="N67" s="203">
        <v>0.92</v>
      </c>
      <c r="O67" s="203">
        <v>1.53</v>
      </c>
      <c r="P67" s="203">
        <v>1.89</v>
      </c>
      <c r="Q67" s="203">
        <v>0.21</v>
      </c>
      <c r="R67" s="203">
        <v>0.4</v>
      </c>
      <c r="S67" s="203">
        <v>0.24</v>
      </c>
      <c r="T67" s="203">
        <v>0</v>
      </c>
      <c r="U67" s="203">
        <v>7.41</v>
      </c>
      <c r="V67" s="203">
        <v>0.16</v>
      </c>
      <c r="W67" s="203">
        <v>0.18</v>
      </c>
      <c r="X67" s="203">
        <v>1.1399999999999999</v>
      </c>
      <c r="Y67" s="203">
        <v>0</v>
      </c>
      <c r="Z67" s="203">
        <v>1.91</v>
      </c>
      <c r="AA67" s="203">
        <v>0.53</v>
      </c>
      <c r="AB67" s="203">
        <v>0</v>
      </c>
      <c r="AC67" s="203">
        <v>3.95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21.92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1.95</v>
      </c>
      <c r="L68" s="203">
        <v>2.77</v>
      </c>
      <c r="M68" s="203">
        <v>0</v>
      </c>
      <c r="N68" s="203">
        <v>0.92</v>
      </c>
      <c r="O68" s="203">
        <v>1.53</v>
      </c>
      <c r="P68" s="203">
        <v>1.89</v>
      </c>
      <c r="Q68" s="203">
        <v>0.21</v>
      </c>
      <c r="R68" s="203">
        <v>0.4</v>
      </c>
      <c r="S68" s="203">
        <v>0.24</v>
      </c>
      <c r="T68" s="203">
        <v>0</v>
      </c>
      <c r="U68" s="203">
        <v>7.41</v>
      </c>
      <c r="V68" s="203">
        <v>0.16</v>
      </c>
      <c r="W68" s="203">
        <v>0.18</v>
      </c>
      <c r="X68" s="203">
        <v>1.1399999999999999</v>
      </c>
      <c r="Y68" s="203">
        <v>0</v>
      </c>
      <c r="Z68" s="203">
        <v>1.91</v>
      </c>
      <c r="AA68" s="203">
        <v>0.53</v>
      </c>
      <c r="AB68" s="203">
        <v>0</v>
      </c>
      <c r="AC68" s="203">
        <v>2.36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20.16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1.95</v>
      </c>
      <c r="L69" s="203">
        <v>2.77</v>
      </c>
      <c r="M69" s="203">
        <v>0</v>
      </c>
      <c r="N69" s="203">
        <v>0.92</v>
      </c>
      <c r="O69" s="203">
        <v>1.53</v>
      </c>
      <c r="P69" s="203">
        <v>1.89</v>
      </c>
      <c r="Q69" s="203">
        <v>0.21</v>
      </c>
      <c r="R69" s="203">
        <v>0.4</v>
      </c>
      <c r="S69" s="203">
        <v>0.24</v>
      </c>
      <c r="T69" s="203">
        <v>0</v>
      </c>
      <c r="U69" s="203">
        <v>7.41</v>
      </c>
      <c r="V69" s="203">
        <v>0.16</v>
      </c>
      <c r="W69" s="203">
        <v>0.18</v>
      </c>
      <c r="X69" s="203">
        <v>1.1399999999999999</v>
      </c>
      <c r="Y69" s="203">
        <v>0</v>
      </c>
      <c r="Z69" s="203">
        <v>1.91</v>
      </c>
      <c r="AA69" s="203">
        <v>0.53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28.03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1.95</v>
      </c>
      <c r="L70" s="203">
        <v>2.77</v>
      </c>
      <c r="M70" s="203">
        <v>0</v>
      </c>
      <c r="N70" s="203">
        <v>0.92</v>
      </c>
      <c r="O70" s="203">
        <v>1.53</v>
      </c>
      <c r="P70" s="203">
        <v>1.89</v>
      </c>
      <c r="Q70" s="203">
        <v>0.21</v>
      </c>
      <c r="R70" s="203">
        <v>0.4</v>
      </c>
      <c r="S70" s="203">
        <v>0.24</v>
      </c>
      <c r="T70" s="203">
        <v>0</v>
      </c>
      <c r="U70" s="203">
        <v>7.41</v>
      </c>
      <c r="V70" s="203">
        <v>0.16</v>
      </c>
      <c r="W70" s="203">
        <v>0.18</v>
      </c>
      <c r="X70" s="203">
        <v>1.1399999999999999</v>
      </c>
      <c r="Y70" s="203">
        <v>0</v>
      </c>
      <c r="Z70" s="203">
        <v>1.91</v>
      </c>
      <c r="AA70" s="203">
        <v>0.53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28.03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1.95</v>
      </c>
      <c r="L71" s="203">
        <v>2.77</v>
      </c>
      <c r="M71" s="203">
        <v>0</v>
      </c>
      <c r="N71" s="203">
        <v>0.92</v>
      </c>
      <c r="O71" s="203">
        <v>1.53</v>
      </c>
      <c r="P71" s="203">
        <v>1.89</v>
      </c>
      <c r="Q71" s="203">
        <v>0.21</v>
      </c>
      <c r="R71" s="203">
        <v>0.4</v>
      </c>
      <c r="S71" s="203">
        <v>0.24</v>
      </c>
      <c r="T71" s="203">
        <v>0</v>
      </c>
      <c r="U71" s="203">
        <v>7.41</v>
      </c>
      <c r="V71" s="203">
        <v>0.16</v>
      </c>
      <c r="W71" s="203">
        <v>0.18</v>
      </c>
      <c r="X71" s="203">
        <v>1.1399999999999999</v>
      </c>
      <c r="Y71" s="203">
        <v>0</v>
      </c>
      <c r="Z71" s="203">
        <v>1.91</v>
      </c>
      <c r="AA71" s="203">
        <v>0.53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28.03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1.95</v>
      </c>
      <c r="L72" s="203">
        <v>2.77</v>
      </c>
      <c r="M72" s="203">
        <v>0</v>
      </c>
      <c r="N72" s="203">
        <v>0.92</v>
      </c>
      <c r="O72" s="203">
        <v>1.53</v>
      </c>
      <c r="P72" s="203">
        <v>1.89</v>
      </c>
      <c r="Q72" s="203">
        <v>0.21</v>
      </c>
      <c r="R72" s="203">
        <v>0.4</v>
      </c>
      <c r="S72" s="203">
        <v>0.24</v>
      </c>
      <c r="T72" s="203">
        <v>0</v>
      </c>
      <c r="U72" s="203">
        <v>7.41</v>
      </c>
      <c r="V72" s="203">
        <v>0.16</v>
      </c>
      <c r="W72" s="203">
        <v>0.18</v>
      </c>
      <c r="X72" s="203">
        <v>1.1399999999999999</v>
      </c>
      <c r="Y72" s="203">
        <v>0</v>
      </c>
      <c r="Z72" s="203">
        <v>1.91</v>
      </c>
      <c r="AA72" s="203">
        <v>0.53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28.03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1.95</v>
      </c>
      <c r="L73" s="203">
        <v>2.77</v>
      </c>
      <c r="M73" s="203">
        <v>0</v>
      </c>
      <c r="N73" s="203">
        <v>0.92</v>
      </c>
      <c r="O73" s="203">
        <v>1.53</v>
      </c>
      <c r="P73" s="203">
        <v>1.89</v>
      </c>
      <c r="Q73" s="203">
        <v>0.21</v>
      </c>
      <c r="R73" s="203">
        <v>0.4</v>
      </c>
      <c r="S73" s="203">
        <v>0.24</v>
      </c>
      <c r="T73" s="203">
        <v>0</v>
      </c>
      <c r="U73" s="203">
        <v>7.41</v>
      </c>
      <c r="V73" s="203">
        <v>0.16</v>
      </c>
      <c r="W73" s="203">
        <v>0.18</v>
      </c>
      <c r="X73" s="203">
        <v>1.1399999999999999</v>
      </c>
      <c r="Y73" s="203">
        <v>0</v>
      </c>
      <c r="Z73" s="203">
        <v>1.91</v>
      </c>
      <c r="AA73" s="203">
        <v>0.53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28.31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1.95</v>
      </c>
      <c r="L74" s="203">
        <v>2.77</v>
      </c>
      <c r="M74" s="203">
        <v>0</v>
      </c>
      <c r="N74" s="203">
        <v>0.92</v>
      </c>
      <c r="O74" s="203">
        <v>1.53</v>
      </c>
      <c r="P74" s="203">
        <v>1.89</v>
      </c>
      <c r="Q74" s="203">
        <v>0.21</v>
      </c>
      <c r="R74" s="203">
        <v>0.4</v>
      </c>
      <c r="S74" s="203">
        <v>0.24</v>
      </c>
      <c r="T74" s="203">
        <v>0</v>
      </c>
      <c r="U74" s="203">
        <v>7.41</v>
      </c>
      <c r="V74" s="203">
        <v>0.16</v>
      </c>
      <c r="W74" s="203">
        <v>0.18</v>
      </c>
      <c r="X74" s="203">
        <v>1.1399999999999999</v>
      </c>
      <c r="Y74" s="203">
        <v>0</v>
      </c>
      <c r="Z74" s="203">
        <v>1.91</v>
      </c>
      <c r="AA74" s="203">
        <v>0.53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28.03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13.92</v>
      </c>
      <c r="J75" s="203">
        <v>0.56000000000000005</v>
      </c>
      <c r="K75" s="203">
        <v>1.95</v>
      </c>
      <c r="L75" s="203">
        <v>2.77</v>
      </c>
      <c r="M75" s="203">
        <v>0</v>
      </c>
      <c r="N75" s="203">
        <v>0.92</v>
      </c>
      <c r="O75" s="203">
        <v>1.53</v>
      </c>
      <c r="P75" s="203">
        <v>1.89</v>
      </c>
      <c r="Q75" s="203">
        <v>0.21</v>
      </c>
      <c r="R75" s="203">
        <v>0.4</v>
      </c>
      <c r="S75" s="203">
        <v>0.24</v>
      </c>
      <c r="T75" s="203">
        <v>0</v>
      </c>
      <c r="U75" s="203">
        <v>7.41</v>
      </c>
      <c r="V75" s="203">
        <v>0.16</v>
      </c>
      <c r="W75" s="203">
        <v>0.18</v>
      </c>
      <c r="X75" s="203">
        <v>1.1399999999999999</v>
      </c>
      <c r="Y75" s="203">
        <v>0</v>
      </c>
      <c r="Z75" s="203">
        <v>2.15</v>
      </c>
      <c r="AA75" s="203">
        <v>0.53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28.03</v>
      </c>
      <c r="AJ75" s="203">
        <v>0</v>
      </c>
      <c r="AK75" s="203">
        <v>3.12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1.95</v>
      </c>
      <c r="L76" s="203">
        <v>2.77</v>
      </c>
      <c r="M76" s="203">
        <v>0</v>
      </c>
      <c r="N76" s="203">
        <v>0.92</v>
      </c>
      <c r="O76" s="203">
        <v>1.53</v>
      </c>
      <c r="P76" s="203">
        <v>1.89</v>
      </c>
      <c r="Q76" s="203">
        <v>0.21</v>
      </c>
      <c r="R76" s="203">
        <v>0.4</v>
      </c>
      <c r="S76" s="203">
        <v>0.24</v>
      </c>
      <c r="T76" s="203">
        <v>0</v>
      </c>
      <c r="U76" s="203">
        <v>7.41</v>
      </c>
      <c r="V76" s="203">
        <v>0.16</v>
      </c>
      <c r="W76" s="203">
        <v>0.18</v>
      </c>
      <c r="X76" s="203">
        <v>1.1399999999999999</v>
      </c>
      <c r="Y76" s="203">
        <v>0</v>
      </c>
      <c r="Z76" s="203">
        <v>2.15</v>
      </c>
      <c r="AA76" s="203">
        <v>0.53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28.03</v>
      </c>
      <c r="AJ76" s="203">
        <v>0</v>
      </c>
      <c r="AK76" s="203">
        <v>3.12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1.95</v>
      </c>
      <c r="L77" s="203">
        <v>2.77</v>
      </c>
      <c r="M77" s="203">
        <v>0</v>
      </c>
      <c r="N77" s="203">
        <v>0.92</v>
      </c>
      <c r="O77" s="203">
        <v>1.53</v>
      </c>
      <c r="P77" s="203">
        <v>1.89</v>
      </c>
      <c r="Q77" s="203">
        <v>0.21</v>
      </c>
      <c r="R77" s="203">
        <v>0.4</v>
      </c>
      <c r="S77" s="203">
        <v>0.24</v>
      </c>
      <c r="T77" s="203">
        <v>0</v>
      </c>
      <c r="U77" s="203">
        <v>7.41</v>
      </c>
      <c r="V77" s="203">
        <v>0.16</v>
      </c>
      <c r="W77" s="203">
        <v>0.18</v>
      </c>
      <c r="X77" s="203">
        <v>1.1399999999999999</v>
      </c>
      <c r="Y77" s="203">
        <v>0</v>
      </c>
      <c r="Z77" s="203">
        <v>2.15</v>
      </c>
      <c r="AA77" s="203">
        <v>0.53</v>
      </c>
      <c r="AB77" s="203">
        <v>0</v>
      </c>
      <c r="AC77" s="203">
        <v>12.1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28.03</v>
      </c>
      <c r="AJ77" s="203">
        <v>0</v>
      </c>
      <c r="AK77" s="203">
        <v>3.12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1.95</v>
      </c>
      <c r="L78" s="203">
        <v>2.77</v>
      </c>
      <c r="M78" s="203">
        <v>0</v>
      </c>
      <c r="N78" s="203">
        <v>0.92</v>
      </c>
      <c r="O78" s="203">
        <v>1.53</v>
      </c>
      <c r="P78" s="203">
        <v>1.89</v>
      </c>
      <c r="Q78" s="203">
        <v>0.21</v>
      </c>
      <c r="R78" s="203">
        <v>0.4</v>
      </c>
      <c r="S78" s="203">
        <v>0.24</v>
      </c>
      <c r="T78" s="203">
        <v>0</v>
      </c>
      <c r="U78" s="203">
        <v>7.41</v>
      </c>
      <c r="V78" s="203">
        <v>0.16</v>
      </c>
      <c r="W78" s="203">
        <v>0.18</v>
      </c>
      <c r="X78" s="203">
        <v>1.1399999999999999</v>
      </c>
      <c r="Y78" s="203">
        <v>0</v>
      </c>
      <c r="Z78" s="203">
        <v>2.15</v>
      </c>
      <c r="AA78" s="203">
        <v>0.53</v>
      </c>
      <c r="AB78" s="203">
        <v>0</v>
      </c>
      <c r="AC78" s="203">
        <v>12.1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28.03</v>
      </c>
      <c r="AJ78" s="203">
        <v>0</v>
      </c>
      <c r="AK78" s="203">
        <v>3.12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17.649999999999999</v>
      </c>
      <c r="G79" s="203">
        <v>0</v>
      </c>
      <c r="H79" s="203">
        <v>0</v>
      </c>
      <c r="I79" s="203">
        <v>14.75</v>
      </c>
      <c r="J79" s="203">
        <v>0.56000000000000005</v>
      </c>
      <c r="K79" s="203">
        <v>1.95</v>
      </c>
      <c r="L79" s="203">
        <v>2.77</v>
      </c>
      <c r="M79" s="203">
        <v>0</v>
      </c>
      <c r="N79" s="203">
        <v>0.92</v>
      </c>
      <c r="O79" s="203">
        <v>1.53</v>
      </c>
      <c r="P79" s="203">
        <v>1.89</v>
      </c>
      <c r="Q79" s="203">
        <v>0.21</v>
      </c>
      <c r="R79" s="203">
        <v>0.4</v>
      </c>
      <c r="S79" s="203">
        <v>0.24</v>
      </c>
      <c r="T79" s="203">
        <v>0</v>
      </c>
      <c r="U79" s="203">
        <v>7.41</v>
      </c>
      <c r="V79" s="203">
        <v>0.16</v>
      </c>
      <c r="W79" s="203">
        <v>0.18</v>
      </c>
      <c r="X79" s="203">
        <v>1.1399999999999999</v>
      </c>
      <c r="Y79" s="203">
        <v>0</v>
      </c>
      <c r="Z79" s="203">
        <v>2.15</v>
      </c>
      <c r="AA79" s="203">
        <v>0.53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28.31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17.649999999999999</v>
      </c>
      <c r="G80" s="203">
        <v>0</v>
      </c>
      <c r="H80" s="203">
        <v>0</v>
      </c>
      <c r="I80" s="203">
        <v>14.75</v>
      </c>
      <c r="J80" s="203">
        <v>0.56000000000000005</v>
      </c>
      <c r="K80" s="203">
        <v>1.95</v>
      </c>
      <c r="L80" s="203">
        <v>2.77</v>
      </c>
      <c r="M80" s="203">
        <v>0</v>
      </c>
      <c r="N80" s="203">
        <v>0.92</v>
      </c>
      <c r="O80" s="203">
        <v>1.53</v>
      </c>
      <c r="P80" s="203">
        <v>1.89</v>
      </c>
      <c r="Q80" s="203">
        <v>0.21</v>
      </c>
      <c r="R80" s="203">
        <v>0.4</v>
      </c>
      <c r="S80" s="203">
        <v>0.24</v>
      </c>
      <c r="T80" s="203">
        <v>0</v>
      </c>
      <c r="U80" s="203">
        <v>7.41</v>
      </c>
      <c r="V80" s="203">
        <v>0.16</v>
      </c>
      <c r="W80" s="203">
        <v>0.18</v>
      </c>
      <c r="X80" s="203">
        <v>1.1399999999999999</v>
      </c>
      <c r="Y80" s="203">
        <v>0</v>
      </c>
      <c r="Z80" s="203">
        <v>2.15</v>
      </c>
      <c r="AA80" s="203">
        <v>0.53</v>
      </c>
      <c r="AB80" s="203">
        <v>0</v>
      </c>
      <c r="AC80" s="203">
        <v>12.1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28.03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17.649999999999999</v>
      </c>
      <c r="G81" s="203">
        <v>0</v>
      </c>
      <c r="H81" s="203">
        <v>0</v>
      </c>
      <c r="I81" s="203">
        <v>14.75</v>
      </c>
      <c r="J81" s="203">
        <v>0.56000000000000005</v>
      </c>
      <c r="K81" s="203">
        <v>1.95</v>
      </c>
      <c r="L81" s="203">
        <v>2.77</v>
      </c>
      <c r="M81" s="203">
        <v>0</v>
      </c>
      <c r="N81" s="203">
        <v>0.92</v>
      </c>
      <c r="O81" s="203">
        <v>1.53</v>
      </c>
      <c r="P81" s="203">
        <v>1.89</v>
      </c>
      <c r="Q81" s="203">
        <v>0.21</v>
      </c>
      <c r="R81" s="203">
        <v>0.4</v>
      </c>
      <c r="S81" s="203">
        <v>0.24</v>
      </c>
      <c r="T81" s="203">
        <v>0</v>
      </c>
      <c r="U81" s="203">
        <v>7.41</v>
      </c>
      <c r="V81" s="203">
        <v>0.16</v>
      </c>
      <c r="W81" s="203">
        <v>0.18</v>
      </c>
      <c r="X81" s="203">
        <v>1.1399999999999999</v>
      </c>
      <c r="Y81" s="203">
        <v>0</v>
      </c>
      <c r="Z81" s="203">
        <v>2.15</v>
      </c>
      <c r="AA81" s="203">
        <v>0.53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28.03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17.649999999999999</v>
      </c>
      <c r="G82" s="203">
        <v>0</v>
      </c>
      <c r="H82" s="203">
        <v>0</v>
      </c>
      <c r="I82" s="203">
        <v>14.75</v>
      </c>
      <c r="J82" s="203">
        <v>0.56000000000000005</v>
      </c>
      <c r="K82" s="203">
        <v>1.95</v>
      </c>
      <c r="L82" s="203">
        <v>2.77</v>
      </c>
      <c r="M82" s="203">
        <v>0</v>
      </c>
      <c r="N82" s="203">
        <v>0.92</v>
      </c>
      <c r="O82" s="203">
        <v>1.53</v>
      </c>
      <c r="P82" s="203">
        <v>1.89</v>
      </c>
      <c r="Q82" s="203">
        <v>0.21</v>
      </c>
      <c r="R82" s="203">
        <v>0.4</v>
      </c>
      <c r="S82" s="203">
        <v>0.24</v>
      </c>
      <c r="T82" s="203">
        <v>0</v>
      </c>
      <c r="U82" s="203">
        <v>7.41</v>
      </c>
      <c r="V82" s="203">
        <v>0.16</v>
      </c>
      <c r="W82" s="203">
        <v>0.18</v>
      </c>
      <c r="X82" s="203">
        <v>1.1399999999999999</v>
      </c>
      <c r="Y82" s="203">
        <v>0</v>
      </c>
      <c r="Z82" s="203">
        <v>2.15</v>
      </c>
      <c r="AA82" s="203">
        <v>0.53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28.03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17.649999999999999</v>
      </c>
      <c r="G83" s="203">
        <v>0</v>
      </c>
      <c r="H83" s="203">
        <v>0</v>
      </c>
      <c r="I83" s="203">
        <v>14.75</v>
      </c>
      <c r="J83" s="203">
        <v>0.56000000000000005</v>
      </c>
      <c r="K83" s="203">
        <v>1.95</v>
      </c>
      <c r="L83" s="203">
        <v>2.77</v>
      </c>
      <c r="M83" s="203">
        <v>0</v>
      </c>
      <c r="N83" s="203">
        <v>0.92</v>
      </c>
      <c r="O83" s="203">
        <v>1.53</v>
      </c>
      <c r="P83" s="203">
        <v>1.87</v>
      </c>
      <c r="Q83" s="203">
        <v>0.21</v>
      </c>
      <c r="R83" s="203">
        <v>0.4</v>
      </c>
      <c r="S83" s="203">
        <v>0.24</v>
      </c>
      <c r="T83" s="203">
        <v>0</v>
      </c>
      <c r="U83" s="203">
        <v>7.41</v>
      </c>
      <c r="V83" s="203">
        <v>0.16</v>
      </c>
      <c r="W83" s="203">
        <v>0.18</v>
      </c>
      <c r="X83" s="203">
        <v>1.1399999999999999</v>
      </c>
      <c r="Y83" s="203">
        <v>0</v>
      </c>
      <c r="Z83" s="203">
        <v>2.15</v>
      </c>
      <c r="AA83" s="203">
        <v>0.53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28.03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17.649999999999999</v>
      </c>
      <c r="G84" s="203">
        <v>0</v>
      </c>
      <c r="H84" s="203">
        <v>0</v>
      </c>
      <c r="I84" s="203">
        <v>14.75</v>
      </c>
      <c r="J84" s="203">
        <v>0.56000000000000005</v>
      </c>
      <c r="K84" s="203">
        <v>1.95</v>
      </c>
      <c r="L84" s="203">
        <v>2.77</v>
      </c>
      <c r="M84" s="203">
        <v>0</v>
      </c>
      <c r="N84" s="203">
        <v>0.92</v>
      </c>
      <c r="O84" s="203">
        <v>1.53</v>
      </c>
      <c r="P84" s="203">
        <v>1.87</v>
      </c>
      <c r="Q84" s="203">
        <v>0.21</v>
      </c>
      <c r="R84" s="203">
        <v>0.4</v>
      </c>
      <c r="S84" s="203">
        <v>0.24</v>
      </c>
      <c r="T84" s="203">
        <v>0</v>
      </c>
      <c r="U84" s="203">
        <v>7.41</v>
      </c>
      <c r="V84" s="203">
        <v>0.16</v>
      </c>
      <c r="W84" s="203">
        <v>0.18</v>
      </c>
      <c r="X84" s="203">
        <v>1.1399999999999999</v>
      </c>
      <c r="Y84" s="203">
        <v>0</v>
      </c>
      <c r="Z84" s="203">
        <v>2.15</v>
      </c>
      <c r="AA84" s="203">
        <v>0.53</v>
      </c>
      <c r="AB84" s="203">
        <v>0</v>
      </c>
      <c r="AC84" s="203">
        <v>12.1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28.03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14.75</v>
      </c>
      <c r="J85" s="203">
        <v>0.56000000000000005</v>
      </c>
      <c r="K85" s="203">
        <v>1.95</v>
      </c>
      <c r="L85" s="203">
        <v>2.77</v>
      </c>
      <c r="M85" s="203">
        <v>0</v>
      </c>
      <c r="N85" s="203">
        <v>0.92</v>
      </c>
      <c r="O85" s="203">
        <v>1.53</v>
      </c>
      <c r="P85" s="203">
        <v>1.87</v>
      </c>
      <c r="Q85" s="203">
        <v>0.21</v>
      </c>
      <c r="R85" s="203">
        <v>0.4</v>
      </c>
      <c r="S85" s="203">
        <v>0.24</v>
      </c>
      <c r="T85" s="203">
        <v>0</v>
      </c>
      <c r="U85" s="203">
        <v>7.41</v>
      </c>
      <c r="V85" s="203">
        <v>0.16</v>
      </c>
      <c r="W85" s="203">
        <v>0.18</v>
      </c>
      <c r="X85" s="203">
        <v>1.1399999999999999</v>
      </c>
      <c r="Y85" s="203">
        <v>0</v>
      </c>
      <c r="Z85" s="203">
        <v>2.15</v>
      </c>
      <c r="AA85" s="203">
        <v>0.53</v>
      </c>
      <c r="AB85" s="203">
        <v>0</v>
      </c>
      <c r="AC85" s="203">
        <v>12.1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29.58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14.75</v>
      </c>
      <c r="J86" s="203">
        <v>0.56000000000000005</v>
      </c>
      <c r="K86" s="203">
        <v>1.95</v>
      </c>
      <c r="L86" s="203">
        <v>2.77</v>
      </c>
      <c r="M86" s="203">
        <v>0</v>
      </c>
      <c r="N86" s="203">
        <v>0.92</v>
      </c>
      <c r="O86" s="203">
        <v>1.53</v>
      </c>
      <c r="P86" s="203">
        <v>1.87</v>
      </c>
      <c r="Q86" s="203">
        <v>0.21</v>
      </c>
      <c r="R86" s="203">
        <v>0.4</v>
      </c>
      <c r="S86" s="203">
        <v>0.24</v>
      </c>
      <c r="T86" s="203">
        <v>0</v>
      </c>
      <c r="U86" s="203">
        <v>7.41</v>
      </c>
      <c r="V86" s="203">
        <v>0.16</v>
      </c>
      <c r="W86" s="203">
        <v>0.18</v>
      </c>
      <c r="X86" s="203">
        <v>1.1399999999999999</v>
      </c>
      <c r="Y86" s="203">
        <v>0</v>
      </c>
      <c r="Z86" s="203">
        <v>2.15</v>
      </c>
      <c r="AA86" s="203">
        <v>0.53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28.03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14.75</v>
      </c>
      <c r="J87" s="203">
        <v>0.56000000000000005</v>
      </c>
      <c r="K87" s="203">
        <v>1.95</v>
      </c>
      <c r="L87" s="203">
        <v>2.77</v>
      </c>
      <c r="M87" s="203">
        <v>0</v>
      </c>
      <c r="N87" s="203">
        <v>0.92</v>
      </c>
      <c r="O87" s="203">
        <v>1.53</v>
      </c>
      <c r="P87" s="203">
        <v>1.87</v>
      </c>
      <c r="Q87" s="203">
        <v>0.21</v>
      </c>
      <c r="R87" s="203">
        <v>0.4</v>
      </c>
      <c r="S87" s="203">
        <v>0.24</v>
      </c>
      <c r="T87" s="203">
        <v>0</v>
      </c>
      <c r="U87" s="203">
        <v>7.41</v>
      </c>
      <c r="V87" s="203">
        <v>0.16</v>
      </c>
      <c r="W87" s="203">
        <v>0.18</v>
      </c>
      <c r="X87" s="203">
        <v>1.1399999999999999</v>
      </c>
      <c r="Y87" s="203">
        <v>0</v>
      </c>
      <c r="Z87" s="203">
        <v>2.15</v>
      </c>
      <c r="AA87" s="203">
        <v>0.53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28.03</v>
      </c>
      <c r="AJ87" s="203">
        <v>0</v>
      </c>
      <c r="AK87" s="203">
        <v>2.34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14.75</v>
      </c>
      <c r="J88" s="203">
        <v>0.56000000000000005</v>
      </c>
      <c r="K88" s="203">
        <v>1.95</v>
      </c>
      <c r="L88" s="203">
        <v>2.77</v>
      </c>
      <c r="M88" s="203">
        <v>0</v>
      </c>
      <c r="N88" s="203">
        <v>0.92</v>
      </c>
      <c r="O88" s="203">
        <v>1.53</v>
      </c>
      <c r="P88" s="203">
        <v>1.87</v>
      </c>
      <c r="Q88" s="203">
        <v>0.21</v>
      </c>
      <c r="R88" s="203">
        <v>0.4</v>
      </c>
      <c r="S88" s="203">
        <v>0.24</v>
      </c>
      <c r="T88" s="203">
        <v>0</v>
      </c>
      <c r="U88" s="203">
        <v>7.41</v>
      </c>
      <c r="V88" s="203">
        <v>0.16</v>
      </c>
      <c r="W88" s="203">
        <v>0.18</v>
      </c>
      <c r="X88" s="203">
        <v>1.1399999999999999</v>
      </c>
      <c r="Y88" s="203">
        <v>0</v>
      </c>
      <c r="Z88" s="203">
        <v>2.15</v>
      </c>
      <c r="AA88" s="203">
        <v>0.53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28.03</v>
      </c>
      <c r="AJ88" s="203">
        <v>0</v>
      </c>
      <c r="AK88" s="203">
        <v>2.34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14.75</v>
      </c>
      <c r="J89" s="203">
        <v>0.56000000000000005</v>
      </c>
      <c r="K89" s="203">
        <v>1.95</v>
      </c>
      <c r="L89" s="203">
        <v>2.77</v>
      </c>
      <c r="M89" s="203">
        <v>0</v>
      </c>
      <c r="N89" s="203">
        <v>0.92</v>
      </c>
      <c r="O89" s="203">
        <v>1.53</v>
      </c>
      <c r="P89" s="203">
        <v>1.87</v>
      </c>
      <c r="Q89" s="203">
        <v>0.21</v>
      </c>
      <c r="R89" s="203">
        <v>0.4</v>
      </c>
      <c r="S89" s="203">
        <v>0.24</v>
      </c>
      <c r="T89" s="203">
        <v>0</v>
      </c>
      <c r="U89" s="203">
        <v>7.41</v>
      </c>
      <c r="V89" s="203">
        <v>0.16</v>
      </c>
      <c r="W89" s="203">
        <v>0.18</v>
      </c>
      <c r="X89" s="203">
        <v>1.1399999999999999</v>
      </c>
      <c r="Y89" s="203">
        <v>0</v>
      </c>
      <c r="Z89" s="203">
        <v>2.15</v>
      </c>
      <c r="AA89" s="203">
        <v>0.53</v>
      </c>
      <c r="AB89" s="203">
        <v>0</v>
      </c>
      <c r="AC89" s="203">
        <v>0.21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20.16</v>
      </c>
      <c r="AJ89" s="203">
        <v>0</v>
      </c>
      <c r="AK89" s="203">
        <v>2.34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14.75</v>
      </c>
      <c r="J90" s="203">
        <v>0.56000000000000005</v>
      </c>
      <c r="K90" s="203">
        <v>1.95</v>
      </c>
      <c r="L90" s="203">
        <v>2.77</v>
      </c>
      <c r="M90" s="203">
        <v>0</v>
      </c>
      <c r="N90" s="203">
        <v>0.92</v>
      </c>
      <c r="O90" s="203">
        <v>1.53</v>
      </c>
      <c r="P90" s="203">
        <v>1.87</v>
      </c>
      <c r="Q90" s="203">
        <v>0.21</v>
      </c>
      <c r="R90" s="203">
        <v>0.4</v>
      </c>
      <c r="S90" s="203">
        <v>0.24</v>
      </c>
      <c r="T90" s="203">
        <v>0</v>
      </c>
      <c r="U90" s="203">
        <v>7.41</v>
      </c>
      <c r="V90" s="203">
        <v>0.16</v>
      </c>
      <c r="W90" s="203">
        <v>0.18</v>
      </c>
      <c r="X90" s="203">
        <v>1.1399999999999999</v>
      </c>
      <c r="Y90" s="203">
        <v>0</v>
      </c>
      <c r="Z90" s="203">
        <v>2.15</v>
      </c>
      <c r="AA90" s="203">
        <v>0.53</v>
      </c>
      <c r="AB90" s="203">
        <v>0</v>
      </c>
      <c r="AC90" s="203">
        <v>0.21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20.16</v>
      </c>
      <c r="AJ90" s="203">
        <v>0</v>
      </c>
      <c r="AK90" s="203">
        <v>2.34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14.75</v>
      </c>
      <c r="J91" s="203">
        <v>0.56000000000000005</v>
      </c>
      <c r="K91" s="203">
        <v>1.95</v>
      </c>
      <c r="L91" s="203">
        <v>2.77</v>
      </c>
      <c r="M91" s="203">
        <v>0</v>
      </c>
      <c r="N91" s="203">
        <v>0.92</v>
      </c>
      <c r="O91" s="203">
        <v>1.53</v>
      </c>
      <c r="P91" s="203">
        <v>1.87</v>
      </c>
      <c r="Q91" s="203">
        <v>0.21</v>
      </c>
      <c r="R91" s="203">
        <v>0.4</v>
      </c>
      <c r="S91" s="203">
        <v>0.24</v>
      </c>
      <c r="T91" s="203">
        <v>0</v>
      </c>
      <c r="U91" s="203">
        <v>7.41</v>
      </c>
      <c r="V91" s="203">
        <v>0.16</v>
      </c>
      <c r="W91" s="203">
        <v>0.18</v>
      </c>
      <c r="X91" s="203">
        <v>1.1399999999999999</v>
      </c>
      <c r="Y91" s="203">
        <v>0</v>
      </c>
      <c r="Z91" s="203">
        <v>2.15</v>
      </c>
      <c r="AA91" s="203">
        <v>0.53</v>
      </c>
      <c r="AB91" s="203">
        <v>0</v>
      </c>
      <c r="AC91" s="203">
        <v>0.21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23.29</v>
      </c>
      <c r="AJ91" s="203">
        <v>0</v>
      </c>
      <c r="AK91" s="203">
        <v>2.34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14.75</v>
      </c>
      <c r="J92" s="203">
        <v>0.56000000000000005</v>
      </c>
      <c r="K92" s="203">
        <v>1.95</v>
      </c>
      <c r="L92" s="203">
        <v>2.77</v>
      </c>
      <c r="M92" s="203">
        <v>0</v>
      </c>
      <c r="N92" s="203">
        <v>0.92</v>
      </c>
      <c r="O92" s="203">
        <v>1.53</v>
      </c>
      <c r="P92" s="203">
        <v>1.87</v>
      </c>
      <c r="Q92" s="203">
        <v>0.21</v>
      </c>
      <c r="R92" s="203">
        <v>0.4</v>
      </c>
      <c r="S92" s="203">
        <v>0.24</v>
      </c>
      <c r="T92" s="203">
        <v>0</v>
      </c>
      <c r="U92" s="203">
        <v>7.41</v>
      </c>
      <c r="V92" s="203">
        <v>0.16</v>
      </c>
      <c r="W92" s="203">
        <v>0.18</v>
      </c>
      <c r="X92" s="203">
        <v>1.1399999999999999</v>
      </c>
      <c r="Y92" s="203">
        <v>0</v>
      </c>
      <c r="Z92" s="203">
        <v>2.15</v>
      </c>
      <c r="AA92" s="203">
        <v>0.53</v>
      </c>
      <c r="AB92" s="203">
        <v>0</v>
      </c>
      <c r="AC92" s="203">
        <v>0.21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28.03</v>
      </c>
      <c r="AJ92" s="203">
        <v>0</v>
      </c>
      <c r="AK92" s="203">
        <v>2.34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14.75</v>
      </c>
      <c r="J93" s="203">
        <v>0.56000000000000005</v>
      </c>
      <c r="K93" s="203">
        <v>1.95</v>
      </c>
      <c r="L93" s="203">
        <v>2.77</v>
      </c>
      <c r="M93" s="203">
        <v>0</v>
      </c>
      <c r="N93" s="203">
        <v>0.92</v>
      </c>
      <c r="O93" s="203">
        <v>1.53</v>
      </c>
      <c r="P93" s="203">
        <v>1.87</v>
      </c>
      <c r="Q93" s="203">
        <v>0.21</v>
      </c>
      <c r="R93" s="203">
        <v>0.4</v>
      </c>
      <c r="S93" s="203">
        <v>0.24</v>
      </c>
      <c r="T93" s="203">
        <v>0</v>
      </c>
      <c r="U93" s="203">
        <v>7.41</v>
      </c>
      <c r="V93" s="203">
        <v>0.16</v>
      </c>
      <c r="W93" s="203">
        <v>0.18</v>
      </c>
      <c r="X93" s="203">
        <v>1.1399999999999999</v>
      </c>
      <c r="Y93" s="203">
        <v>0</v>
      </c>
      <c r="Z93" s="203">
        <v>2.15</v>
      </c>
      <c r="AA93" s="203">
        <v>0.53</v>
      </c>
      <c r="AB93" s="203">
        <v>0</v>
      </c>
      <c r="AC93" s="203">
        <v>0.21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28.03</v>
      </c>
      <c r="AJ93" s="203">
        <v>0</v>
      </c>
      <c r="AK93" s="203">
        <v>2.34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14.75</v>
      </c>
      <c r="J94" s="203">
        <v>0.56000000000000005</v>
      </c>
      <c r="K94" s="203">
        <v>1.95</v>
      </c>
      <c r="L94" s="203">
        <v>2.77</v>
      </c>
      <c r="M94" s="203">
        <v>0</v>
      </c>
      <c r="N94" s="203">
        <v>0.92</v>
      </c>
      <c r="O94" s="203">
        <v>1.53</v>
      </c>
      <c r="P94" s="203">
        <v>1.87</v>
      </c>
      <c r="Q94" s="203">
        <v>0.21</v>
      </c>
      <c r="R94" s="203">
        <v>0.4</v>
      </c>
      <c r="S94" s="203">
        <v>0.24</v>
      </c>
      <c r="T94" s="203">
        <v>0</v>
      </c>
      <c r="U94" s="203">
        <v>7.41</v>
      </c>
      <c r="V94" s="203">
        <v>0.16</v>
      </c>
      <c r="W94" s="203">
        <v>0.18</v>
      </c>
      <c r="X94" s="203">
        <v>1.1399999999999999</v>
      </c>
      <c r="Y94" s="203">
        <v>0</v>
      </c>
      <c r="Z94" s="203">
        <v>2.15</v>
      </c>
      <c r="AA94" s="203">
        <v>0.53</v>
      </c>
      <c r="AB94" s="203">
        <v>0</v>
      </c>
      <c r="AC94" s="203">
        <v>0.21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28.03</v>
      </c>
      <c r="AJ94" s="203">
        <v>0</v>
      </c>
      <c r="AK94" s="203">
        <v>2.34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14.75</v>
      </c>
      <c r="J95" s="203">
        <v>0.56000000000000005</v>
      </c>
      <c r="K95" s="203">
        <v>1.95</v>
      </c>
      <c r="L95" s="203">
        <v>2.77</v>
      </c>
      <c r="M95" s="203">
        <v>0</v>
      </c>
      <c r="N95" s="203">
        <v>0.92</v>
      </c>
      <c r="O95" s="203">
        <v>1.53</v>
      </c>
      <c r="P95" s="203">
        <v>1.87</v>
      </c>
      <c r="Q95" s="203">
        <v>0.21</v>
      </c>
      <c r="R95" s="203">
        <v>0.4</v>
      </c>
      <c r="S95" s="203">
        <v>0.24</v>
      </c>
      <c r="T95" s="203">
        <v>0</v>
      </c>
      <c r="U95" s="203">
        <v>7.41</v>
      </c>
      <c r="V95" s="203">
        <v>0.16</v>
      </c>
      <c r="W95" s="203">
        <v>0.18</v>
      </c>
      <c r="X95" s="203">
        <v>1.1399999999999999</v>
      </c>
      <c r="Y95" s="203">
        <v>0</v>
      </c>
      <c r="Z95" s="203">
        <v>2.15</v>
      </c>
      <c r="AA95" s="203">
        <v>0.53</v>
      </c>
      <c r="AB95" s="203">
        <v>0</v>
      </c>
      <c r="AC95" s="203">
        <v>0.21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28.03</v>
      </c>
      <c r="AJ95" s="203">
        <v>0</v>
      </c>
      <c r="AK95" s="203">
        <v>2.34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14.75</v>
      </c>
      <c r="J96" s="203">
        <v>0.56000000000000005</v>
      </c>
      <c r="K96" s="203">
        <v>1.95</v>
      </c>
      <c r="L96" s="203">
        <v>2.77</v>
      </c>
      <c r="M96" s="203">
        <v>0</v>
      </c>
      <c r="N96" s="203">
        <v>0.92</v>
      </c>
      <c r="O96" s="203">
        <v>1.53</v>
      </c>
      <c r="P96" s="203">
        <v>1.87</v>
      </c>
      <c r="Q96" s="203">
        <v>0.21</v>
      </c>
      <c r="R96" s="203">
        <v>0.4</v>
      </c>
      <c r="S96" s="203">
        <v>0.24</v>
      </c>
      <c r="T96" s="203">
        <v>0</v>
      </c>
      <c r="U96" s="203">
        <v>7.41</v>
      </c>
      <c r="V96" s="203">
        <v>0.16</v>
      </c>
      <c r="W96" s="203">
        <v>0.18</v>
      </c>
      <c r="X96" s="203">
        <v>1.1399999999999999</v>
      </c>
      <c r="Y96" s="203">
        <v>0</v>
      </c>
      <c r="Z96" s="203">
        <v>2.15</v>
      </c>
      <c r="AA96" s="203">
        <v>0.53</v>
      </c>
      <c r="AB96" s="203">
        <v>0</v>
      </c>
      <c r="AC96" s="203">
        <v>0.21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28.03</v>
      </c>
      <c r="AJ96" s="203">
        <v>0</v>
      </c>
      <c r="AK96" s="203">
        <v>2.34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9.74</v>
      </c>
      <c r="D97" s="203">
        <v>1.07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14.75</v>
      </c>
      <c r="J97" s="203">
        <v>0.56000000000000005</v>
      </c>
      <c r="K97" s="203">
        <v>1.95</v>
      </c>
      <c r="L97" s="203">
        <v>2.77</v>
      </c>
      <c r="M97" s="203">
        <v>0</v>
      </c>
      <c r="N97" s="203">
        <v>0.92</v>
      </c>
      <c r="O97" s="203">
        <v>1.53</v>
      </c>
      <c r="P97" s="203">
        <v>1.87</v>
      </c>
      <c r="Q97" s="203">
        <v>0.21</v>
      </c>
      <c r="R97" s="203">
        <v>0.4</v>
      </c>
      <c r="S97" s="203">
        <v>0.24</v>
      </c>
      <c r="T97" s="203">
        <v>0</v>
      </c>
      <c r="U97" s="203">
        <v>7.41</v>
      </c>
      <c r="V97" s="203">
        <v>0.16</v>
      </c>
      <c r="W97" s="203">
        <v>0.18</v>
      </c>
      <c r="X97" s="203">
        <v>1.1399999999999999</v>
      </c>
      <c r="Y97" s="203">
        <v>0</v>
      </c>
      <c r="Z97" s="203">
        <v>2.15</v>
      </c>
      <c r="AA97" s="203">
        <v>0.53</v>
      </c>
      <c r="AB97" s="203">
        <v>0</v>
      </c>
      <c r="AC97" s="203">
        <v>0.21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23.29</v>
      </c>
      <c r="AJ97" s="203">
        <v>0</v>
      </c>
      <c r="AK97" s="203">
        <v>2.34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10.27</v>
      </c>
      <c r="D98" s="203">
        <v>0.53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14.75</v>
      </c>
      <c r="J98" s="203">
        <v>0.56000000000000005</v>
      </c>
      <c r="K98" s="203">
        <v>1.95</v>
      </c>
      <c r="L98" s="203">
        <v>2.77</v>
      </c>
      <c r="M98" s="203">
        <v>0</v>
      </c>
      <c r="N98" s="203">
        <v>0.92</v>
      </c>
      <c r="O98" s="203">
        <v>1.53</v>
      </c>
      <c r="P98" s="203">
        <v>1.87</v>
      </c>
      <c r="Q98" s="203">
        <v>0.21</v>
      </c>
      <c r="R98" s="203">
        <v>0.4</v>
      </c>
      <c r="S98" s="203">
        <v>0.24</v>
      </c>
      <c r="T98" s="203">
        <v>0</v>
      </c>
      <c r="U98" s="203">
        <v>7.41</v>
      </c>
      <c r="V98" s="203">
        <v>0.16</v>
      </c>
      <c r="W98" s="203">
        <v>0.18</v>
      </c>
      <c r="X98" s="203">
        <v>1.1399999999999999</v>
      </c>
      <c r="Y98" s="203">
        <v>0</v>
      </c>
      <c r="Z98" s="203">
        <v>2.15</v>
      </c>
      <c r="AA98" s="203">
        <v>0.53</v>
      </c>
      <c r="AB98" s="203">
        <v>0</v>
      </c>
      <c r="AC98" s="203">
        <v>0.21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20.16</v>
      </c>
      <c r="AJ98" s="203">
        <v>0</v>
      </c>
      <c r="AK98" s="203">
        <v>2.34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0.21219250000000028</v>
      </c>
      <c r="D99">
        <f t="shared" si="0"/>
        <v>4.7009999999999927E-2</v>
      </c>
      <c r="E99">
        <f t="shared" si="0"/>
        <v>0</v>
      </c>
      <c r="F99">
        <f t="shared" si="0"/>
        <v>0.34513000000000021</v>
      </c>
      <c r="G99">
        <f t="shared" si="0"/>
        <v>7.8659999999999855E-2</v>
      </c>
      <c r="H99">
        <f t="shared" si="0"/>
        <v>0</v>
      </c>
      <c r="I99">
        <f t="shared" si="0"/>
        <v>0.35379250000000001</v>
      </c>
      <c r="J99">
        <f t="shared" si="0"/>
        <v>1.3440000000000016E-2</v>
      </c>
      <c r="K99">
        <f t="shared" si="0"/>
        <v>0.28360500000000005</v>
      </c>
      <c r="L99">
        <f t="shared" si="0"/>
        <v>0.50134999999999963</v>
      </c>
      <c r="M99">
        <f t="shared" si="0"/>
        <v>0</v>
      </c>
      <c r="N99">
        <f t="shared" si="0"/>
        <v>2.2080000000000034E-2</v>
      </c>
      <c r="O99">
        <f t="shared" si="0"/>
        <v>3.6720000000000023E-2</v>
      </c>
      <c r="P99">
        <f t="shared" si="0"/>
        <v>4.9222499999999968E-2</v>
      </c>
      <c r="Q99">
        <f t="shared" si="0"/>
        <v>3.4782500000000049E-2</v>
      </c>
      <c r="R99">
        <f t="shared" si="0"/>
        <v>7.0412499999999864E-2</v>
      </c>
      <c r="S99">
        <f t="shared" si="0"/>
        <v>4.3327500000000109E-2</v>
      </c>
      <c r="T99">
        <f t="shared" si="0"/>
        <v>0</v>
      </c>
      <c r="U99">
        <f t="shared" si="0"/>
        <v>0.17780999999999997</v>
      </c>
      <c r="V99">
        <f t="shared" si="0"/>
        <v>3.1944999999999953E-2</v>
      </c>
      <c r="W99">
        <f t="shared" si="0"/>
        <v>1.1319999999999995E-2</v>
      </c>
      <c r="X99">
        <f t="shared" si="0"/>
        <v>7.2922499999999862E-2</v>
      </c>
      <c r="Y99">
        <f t="shared" si="0"/>
        <v>0</v>
      </c>
      <c r="Z99">
        <f t="shared" si="0"/>
        <v>0.1890249999999998</v>
      </c>
      <c r="AA99">
        <f t="shared" si="0"/>
        <v>6.8699999999999775E-2</v>
      </c>
      <c r="AB99">
        <f t="shared" si="0"/>
        <v>0</v>
      </c>
      <c r="AC99">
        <f t="shared" si="0"/>
        <v>0.26603500000000013</v>
      </c>
      <c r="AD99">
        <f t="shared" si="0"/>
        <v>3.225E-3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1.2937499999999998E-2</v>
      </c>
      <c r="AI99">
        <f t="shared" si="0"/>
        <v>0.45111249999999975</v>
      </c>
      <c r="AJ99">
        <f t="shared" si="0"/>
        <v>0</v>
      </c>
      <c r="AK99">
        <f t="shared" si="0"/>
        <v>5.0040000000000029E-2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10.36</v>
      </c>
      <c r="AJ3" s="203">
        <v>0</v>
      </c>
      <c r="AK3" s="203">
        <v>0.15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10.36</v>
      </c>
      <c r="AJ4" s="203">
        <v>0</v>
      </c>
      <c r="AK4" s="203">
        <v>0.15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10.36</v>
      </c>
      <c r="AJ5" s="203">
        <v>0</v>
      </c>
      <c r="AK5" s="203">
        <v>0.15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10.36</v>
      </c>
      <c r="AJ6" s="203">
        <v>0</v>
      </c>
      <c r="AK6" s="203">
        <v>0.15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0.15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10.36</v>
      </c>
      <c r="AJ8" s="203">
        <v>0</v>
      </c>
      <c r="AK8" s="203">
        <v>0.15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10.36</v>
      </c>
      <c r="AJ9" s="203">
        <v>0</v>
      </c>
      <c r="AK9" s="203">
        <v>0.15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10.36</v>
      </c>
      <c r="AJ10" s="203">
        <v>0</v>
      </c>
      <c r="AK10" s="203">
        <v>0.15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10.199999999999999</v>
      </c>
      <c r="AJ11" s="203">
        <v>0</v>
      </c>
      <c r="AK11" s="203">
        <v>0.15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10.199999999999999</v>
      </c>
      <c r="AJ12" s="203">
        <v>0</v>
      </c>
      <c r="AK12" s="203">
        <v>0.15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0.15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10.199999999999999</v>
      </c>
      <c r="AJ14" s="203">
        <v>0</v>
      </c>
      <c r="AK14" s="203">
        <v>0.15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10.199999999999999</v>
      </c>
      <c r="AJ15" s="203">
        <v>0</v>
      </c>
      <c r="AK15" s="203">
        <v>0.15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10.199999999999999</v>
      </c>
      <c r="AJ16" s="203">
        <v>0</v>
      </c>
      <c r="AK16" s="203">
        <v>0.15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10.199999999999999</v>
      </c>
      <c r="AJ17" s="203">
        <v>0</v>
      </c>
      <c r="AK17" s="203">
        <v>0.15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10.199999999999999</v>
      </c>
      <c r="AJ18" s="203">
        <v>0</v>
      </c>
      <c r="AK18" s="203">
        <v>0.15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10.09</v>
      </c>
      <c r="AJ19" s="203">
        <v>0</v>
      </c>
      <c r="AK19" s="203">
        <v>0.15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0.15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0.15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0.15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0.15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0.15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0.15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0.15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0.15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0.15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0.15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0.15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0.15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0.15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4.5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3</v>
      </c>
      <c r="AI41" s="203">
        <v>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3</v>
      </c>
      <c r="AI42" s="203">
        <v>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3</v>
      </c>
      <c r="AI43" s="203">
        <v>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3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1.5</v>
      </c>
      <c r="AI45" s="203">
        <v>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1.5</v>
      </c>
      <c r="AI46" s="203">
        <v>0</v>
      </c>
      <c r="AJ46" s="203">
        <v>0</v>
      </c>
      <c r="AK46" s="203">
        <v>0.24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0.24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0.24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10.25</v>
      </c>
      <c r="AJ49" s="203">
        <v>0</v>
      </c>
      <c r="AK49" s="203">
        <v>0.24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0.24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12.12</v>
      </c>
      <c r="AJ51" s="203">
        <v>0</v>
      </c>
      <c r="AK51" s="203">
        <v>0.42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0.42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0.42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0.42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10.59</v>
      </c>
      <c r="AJ55" s="203">
        <v>0</v>
      </c>
      <c r="AK55" s="203">
        <v>0.42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0.42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12.12</v>
      </c>
      <c r="AJ57" s="203">
        <v>0</v>
      </c>
      <c r="AK57" s="203">
        <v>0.42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12.12</v>
      </c>
      <c r="AJ58" s="203">
        <v>0</v>
      </c>
      <c r="AK58" s="203">
        <v>0.42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0.42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0.42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10.59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11.1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10.59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0.36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0.36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0.36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0.36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10.59</v>
      </c>
      <c r="AJ79" s="203">
        <v>0</v>
      </c>
      <c r="AK79" s="203">
        <v>0.36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0.36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0.36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0.36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0.26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0.26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3.43</v>
      </c>
      <c r="AJ85" s="203">
        <v>0</v>
      </c>
      <c r="AK85" s="203">
        <v>0.26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0.26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0.17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0.17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0.17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0.17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6.1</v>
      </c>
      <c r="AJ91" s="203">
        <v>0</v>
      </c>
      <c r="AK91" s="203">
        <v>0.17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0.17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0.17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0.17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0.17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0.17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6.1</v>
      </c>
      <c r="AJ97" s="203">
        <v>0</v>
      </c>
      <c r="AK97" s="203">
        <v>0.17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0.17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4.875E-3</v>
      </c>
      <c r="AI99">
        <f t="shared" si="0"/>
        <v>0.18762750000000003</v>
      </c>
      <c r="AJ99">
        <f t="shared" si="0"/>
        <v>0</v>
      </c>
      <c r="AK99">
        <f t="shared" si="0"/>
        <v>5.4350000000000058E-3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50.6</v>
      </c>
      <c r="AJ3" s="203">
        <v>0</v>
      </c>
      <c r="AK3" s="203">
        <v>2.71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50.6</v>
      </c>
      <c r="AJ4" s="203">
        <v>0</v>
      </c>
      <c r="AK4" s="203">
        <v>2.71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50.6</v>
      </c>
      <c r="AJ5" s="203">
        <v>0</v>
      </c>
      <c r="AK5" s="203">
        <v>2.71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50.6</v>
      </c>
      <c r="AJ6" s="203">
        <v>0</v>
      </c>
      <c r="AK6" s="203">
        <v>2.71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2.71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2.71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2.71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2.71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2.71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2.71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50.6</v>
      </c>
      <c r="AJ13" s="203">
        <v>0</v>
      </c>
      <c r="AK13" s="203">
        <v>2.71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2.71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2.71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2.71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2.71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2.71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50.47</v>
      </c>
      <c r="AJ19" s="203">
        <v>0</v>
      </c>
      <c r="AK19" s="203">
        <v>2.71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2.71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2.84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2.71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2.84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2.71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2.71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2.71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2.71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2.71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2.71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2.71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2.71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2.71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2.84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2.71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2.71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22.52</v>
      </c>
      <c r="AI40" s="203">
        <v>0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15.01</v>
      </c>
      <c r="AI41" s="203">
        <v>0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15.01</v>
      </c>
      <c r="AI42" s="203">
        <v>0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15.01</v>
      </c>
      <c r="AI43" s="203">
        <v>0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15.01</v>
      </c>
      <c r="AI44" s="203">
        <v>0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7.51</v>
      </c>
      <c r="AI45" s="203">
        <v>0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7.51</v>
      </c>
      <c r="AI46" s="203">
        <v>0</v>
      </c>
      <c r="AJ46" s="203">
        <v>0</v>
      </c>
      <c r="AK46" s="203">
        <v>3.17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3.17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3.17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4.1500000000000004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51.27</v>
      </c>
      <c r="AJ49" s="203">
        <v>0</v>
      </c>
      <c r="AK49" s="203">
        <v>3.17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4.1500000000000004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3.17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4.1500000000000004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4.08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4.1500000000000004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4.08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4.1500000000000004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4.08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4.1500000000000004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4.08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4.1500000000000004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52.93</v>
      </c>
      <c r="AJ55" s="203">
        <v>0</v>
      </c>
      <c r="AK55" s="203">
        <v>4.08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4.1500000000000004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52.39</v>
      </c>
      <c r="AJ56" s="203">
        <v>0</v>
      </c>
      <c r="AK56" s="203">
        <v>4.08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4.1500000000000004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52.39</v>
      </c>
      <c r="AJ57" s="203">
        <v>0</v>
      </c>
      <c r="AK57" s="203">
        <v>4.08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4.1500000000000004</v>
      </c>
      <c r="AD58" s="203">
        <v>0.69</v>
      </c>
      <c r="AE58" s="203">
        <v>0</v>
      </c>
      <c r="AF58" s="203">
        <v>0</v>
      </c>
      <c r="AG58" s="203">
        <v>0</v>
      </c>
      <c r="AH58" s="203">
        <v>0</v>
      </c>
      <c r="AI58" s="203">
        <v>52.39</v>
      </c>
      <c r="AJ58" s="203">
        <v>0</v>
      </c>
      <c r="AK58" s="203">
        <v>4.08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4.1500000000000004</v>
      </c>
      <c r="AD59" s="203">
        <v>0.69</v>
      </c>
      <c r="AE59" s="203">
        <v>0</v>
      </c>
      <c r="AF59" s="203">
        <v>0</v>
      </c>
      <c r="AG59" s="203">
        <v>0</v>
      </c>
      <c r="AH59" s="203">
        <v>0</v>
      </c>
      <c r="AI59" s="203">
        <v>52.39</v>
      </c>
      <c r="AJ59" s="203">
        <v>0</v>
      </c>
      <c r="AK59" s="203">
        <v>4.08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4.1500000000000004</v>
      </c>
      <c r="AD60" s="203">
        <v>0.24</v>
      </c>
      <c r="AE60" s="203">
        <v>0</v>
      </c>
      <c r="AF60" s="203">
        <v>0</v>
      </c>
      <c r="AG60" s="203">
        <v>0</v>
      </c>
      <c r="AH60" s="203">
        <v>0</v>
      </c>
      <c r="AI60" s="203">
        <v>55.81</v>
      </c>
      <c r="AJ60" s="203">
        <v>0</v>
      </c>
      <c r="AK60" s="203">
        <v>4.08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1.19</v>
      </c>
      <c r="AE61" s="203">
        <v>0</v>
      </c>
      <c r="AF61" s="203">
        <v>0</v>
      </c>
      <c r="AG61" s="203">
        <v>0</v>
      </c>
      <c r="AH61" s="203">
        <v>0</v>
      </c>
      <c r="AI61" s="203">
        <v>52.93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52.39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52.39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52.39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52.39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52.39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2.73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55.49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2.87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55.81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52.39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52.39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52.39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52.39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52.93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52.39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52.39</v>
      </c>
      <c r="AJ75" s="203">
        <v>0</v>
      </c>
      <c r="AK75" s="203">
        <v>3.8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52.39</v>
      </c>
      <c r="AJ76" s="203">
        <v>0</v>
      </c>
      <c r="AK76" s="203">
        <v>3.8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52.39</v>
      </c>
      <c r="AJ77" s="203">
        <v>0</v>
      </c>
      <c r="AK77" s="203">
        <v>3.8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52.39</v>
      </c>
      <c r="AJ78" s="203">
        <v>0</v>
      </c>
      <c r="AK78" s="203">
        <v>3.8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52.93</v>
      </c>
      <c r="AJ79" s="203">
        <v>0</v>
      </c>
      <c r="AK79" s="203">
        <v>3.8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52.39</v>
      </c>
      <c r="AJ80" s="203">
        <v>0</v>
      </c>
      <c r="AK80" s="203">
        <v>3.8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52.39</v>
      </c>
      <c r="AJ81" s="203">
        <v>0</v>
      </c>
      <c r="AK81" s="203">
        <v>3.8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52.39</v>
      </c>
      <c r="AJ82" s="203">
        <v>0</v>
      </c>
      <c r="AK82" s="203">
        <v>3.8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52.39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52.39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55.49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52.39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52.39</v>
      </c>
      <c r="AJ87" s="203">
        <v>0</v>
      </c>
      <c r="AK87" s="203">
        <v>3.34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52.39</v>
      </c>
      <c r="AJ88" s="203">
        <v>0</v>
      </c>
      <c r="AK88" s="203">
        <v>3.34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55.81</v>
      </c>
      <c r="AJ89" s="203">
        <v>0</v>
      </c>
      <c r="AK89" s="203">
        <v>3.34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55.81</v>
      </c>
      <c r="AJ90" s="203">
        <v>0</v>
      </c>
      <c r="AK90" s="203">
        <v>3.34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57.06</v>
      </c>
      <c r="AJ91" s="203">
        <v>0</v>
      </c>
      <c r="AK91" s="203">
        <v>3.34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52.39</v>
      </c>
      <c r="AJ92" s="203">
        <v>0</v>
      </c>
      <c r="AK92" s="203">
        <v>3.34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52.39</v>
      </c>
      <c r="AJ93" s="203">
        <v>0</v>
      </c>
      <c r="AK93" s="203">
        <v>3.34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52.39</v>
      </c>
      <c r="AJ94" s="203">
        <v>0</v>
      </c>
      <c r="AK94" s="203">
        <v>3.34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52.39</v>
      </c>
      <c r="AJ95" s="203">
        <v>0</v>
      </c>
      <c r="AK95" s="203">
        <v>3.34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52.39</v>
      </c>
      <c r="AJ96" s="203">
        <v>0</v>
      </c>
      <c r="AK96" s="203">
        <v>3.34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57.06</v>
      </c>
      <c r="AJ97" s="203">
        <v>0</v>
      </c>
      <c r="AK97" s="203">
        <v>3.34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55.81</v>
      </c>
      <c r="AJ98" s="203">
        <v>0</v>
      </c>
      <c r="AK98" s="203">
        <v>3.34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5.8610000000000058E-2</v>
      </c>
      <c r="AD99">
        <f t="shared" si="0"/>
        <v>7.0249999999999989E-4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2.4395000000000003E-2</v>
      </c>
      <c r="AI99">
        <f t="shared" si="0"/>
        <v>0.87607499999999949</v>
      </c>
      <c r="AJ99">
        <f t="shared" si="0"/>
        <v>0</v>
      </c>
      <c r="AK99">
        <f t="shared" si="0"/>
        <v>7.6622500000000024E-2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14.02</v>
      </c>
      <c r="M3" s="203">
        <v>0.43</v>
      </c>
      <c r="N3" s="203">
        <v>1.1000000000000001</v>
      </c>
      <c r="O3" s="203">
        <v>0</v>
      </c>
      <c r="P3" s="203">
        <v>1.04</v>
      </c>
      <c r="Q3" s="203">
        <v>0.2</v>
      </c>
      <c r="R3" s="203">
        <v>0.4</v>
      </c>
      <c r="S3" s="203">
        <v>0.25</v>
      </c>
      <c r="T3" s="203">
        <v>0</v>
      </c>
      <c r="U3" s="203">
        <v>1.62</v>
      </c>
      <c r="V3" s="203">
        <v>0.54</v>
      </c>
      <c r="W3" s="203">
        <v>0.22</v>
      </c>
      <c r="X3" s="203">
        <v>1.38</v>
      </c>
      <c r="Y3" s="203">
        <v>0</v>
      </c>
      <c r="Z3" s="203">
        <v>2.1</v>
      </c>
      <c r="AA3" s="203">
        <v>0.78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1.76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14.02</v>
      </c>
      <c r="M4" s="203">
        <v>0.43</v>
      </c>
      <c r="N4" s="203">
        <v>1.1000000000000001</v>
      </c>
      <c r="O4" s="203">
        <v>0</v>
      </c>
      <c r="P4" s="203">
        <v>1.04</v>
      </c>
      <c r="Q4" s="203">
        <v>0.2</v>
      </c>
      <c r="R4" s="203">
        <v>0.4</v>
      </c>
      <c r="S4" s="203">
        <v>0.25</v>
      </c>
      <c r="T4" s="203">
        <v>0</v>
      </c>
      <c r="U4" s="203">
        <v>1.62</v>
      </c>
      <c r="V4" s="203">
        <v>0.54</v>
      </c>
      <c r="W4" s="203">
        <v>0.22</v>
      </c>
      <c r="X4" s="203">
        <v>1.38</v>
      </c>
      <c r="Y4" s="203">
        <v>0</v>
      </c>
      <c r="Z4" s="203">
        <v>2.1</v>
      </c>
      <c r="AA4" s="203">
        <v>0.78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1.76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14.02</v>
      </c>
      <c r="M5" s="203">
        <v>0.43</v>
      </c>
      <c r="N5" s="203">
        <v>1.1000000000000001</v>
      </c>
      <c r="O5" s="203">
        <v>0</v>
      </c>
      <c r="P5" s="203">
        <v>1.04</v>
      </c>
      <c r="Q5" s="203">
        <v>0.2</v>
      </c>
      <c r="R5" s="203">
        <v>0.4</v>
      </c>
      <c r="S5" s="203">
        <v>0.25</v>
      </c>
      <c r="T5" s="203">
        <v>0</v>
      </c>
      <c r="U5" s="203">
        <v>1.63</v>
      </c>
      <c r="V5" s="203">
        <v>0.54</v>
      </c>
      <c r="W5" s="203">
        <v>0.22</v>
      </c>
      <c r="X5" s="203">
        <v>1.38</v>
      </c>
      <c r="Y5" s="203">
        <v>0</v>
      </c>
      <c r="Z5" s="203">
        <v>2.1</v>
      </c>
      <c r="AA5" s="203">
        <v>0.78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1.76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14.02</v>
      </c>
      <c r="M6" s="203">
        <v>0.43</v>
      </c>
      <c r="N6" s="203">
        <v>1.1000000000000001</v>
      </c>
      <c r="O6" s="203">
        <v>0</v>
      </c>
      <c r="P6" s="203">
        <v>1.04</v>
      </c>
      <c r="Q6" s="203">
        <v>0.2</v>
      </c>
      <c r="R6" s="203">
        <v>0.4</v>
      </c>
      <c r="S6" s="203">
        <v>0.25</v>
      </c>
      <c r="T6" s="203">
        <v>0</v>
      </c>
      <c r="U6" s="203">
        <v>1.63</v>
      </c>
      <c r="V6" s="203">
        <v>0.54</v>
      </c>
      <c r="W6" s="203">
        <v>0.22</v>
      </c>
      <c r="X6" s="203">
        <v>1.38</v>
      </c>
      <c r="Y6" s="203">
        <v>0</v>
      </c>
      <c r="Z6" s="203">
        <v>2.1</v>
      </c>
      <c r="AA6" s="203">
        <v>0.78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1.76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14.02</v>
      </c>
      <c r="M7" s="203">
        <v>0.43</v>
      </c>
      <c r="N7" s="203">
        <v>1.1000000000000001</v>
      </c>
      <c r="O7" s="203">
        <v>0</v>
      </c>
      <c r="P7" s="203">
        <v>1.04</v>
      </c>
      <c r="Q7" s="203">
        <v>0.2</v>
      </c>
      <c r="R7" s="203">
        <v>0.4</v>
      </c>
      <c r="S7" s="203">
        <v>0.25</v>
      </c>
      <c r="T7" s="203">
        <v>0</v>
      </c>
      <c r="U7" s="203">
        <v>1.63</v>
      </c>
      <c r="V7" s="203">
        <v>0.54</v>
      </c>
      <c r="W7" s="203">
        <v>0.22</v>
      </c>
      <c r="X7" s="203">
        <v>1.38</v>
      </c>
      <c r="Y7" s="203">
        <v>0</v>
      </c>
      <c r="Z7" s="203">
        <v>2.1</v>
      </c>
      <c r="AA7" s="203">
        <v>0.78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1.76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14.02</v>
      </c>
      <c r="M8" s="203">
        <v>0.43</v>
      </c>
      <c r="N8" s="203">
        <v>1.1000000000000001</v>
      </c>
      <c r="O8" s="203">
        <v>0</v>
      </c>
      <c r="P8" s="203">
        <v>1.04</v>
      </c>
      <c r="Q8" s="203">
        <v>0.2</v>
      </c>
      <c r="R8" s="203">
        <v>0.4</v>
      </c>
      <c r="S8" s="203">
        <v>0.25</v>
      </c>
      <c r="T8" s="203">
        <v>0</v>
      </c>
      <c r="U8" s="203">
        <v>1.63</v>
      </c>
      <c r="V8" s="203">
        <v>0.54</v>
      </c>
      <c r="W8" s="203">
        <v>0.22</v>
      </c>
      <c r="X8" s="203">
        <v>1.38</v>
      </c>
      <c r="Y8" s="203">
        <v>0</v>
      </c>
      <c r="Z8" s="203">
        <v>2.1</v>
      </c>
      <c r="AA8" s="203">
        <v>0.78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1.76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14.02</v>
      </c>
      <c r="M9" s="203">
        <v>0.43</v>
      </c>
      <c r="N9" s="203">
        <v>1.1000000000000001</v>
      </c>
      <c r="O9" s="203">
        <v>0</v>
      </c>
      <c r="P9" s="203">
        <v>1.06</v>
      </c>
      <c r="Q9" s="203">
        <v>0.2</v>
      </c>
      <c r="R9" s="203">
        <v>0.4</v>
      </c>
      <c r="S9" s="203">
        <v>0.25</v>
      </c>
      <c r="T9" s="203">
        <v>0</v>
      </c>
      <c r="U9" s="203">
        <v>1.63</v>
      </c>
      <c r="V9" s="203">
        <v>0.54</v>
      </c>
      <c r="W9" s="203">
        <v>0.22</v>
      </c>
      <c r="X9" s="203">
        <v>1.38</v>
      </c>
      <c r="Y9" s="203">
        <v>0</v>
      </c>
      <c r="Z9" s="203">
        <v>2.1</v>
      </c>
      <c r="AA9" s="203">
        <v>0.78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1.76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14.02</v>
      </c>
      <c r="M10" s="203">
        <v>0.43</v>
      </c>
      <c r="N10" s="203">
        <v>1.1000000000000001</v>
      </c>
      <c r="O10" s="203">
        <v>0</v>
      </c>
      <c r="P10" s="203">
        <v>1.06</v>
      </c>
      <c r="Q10" s="203">
        <v>0.2</v>
      </c>
      <c r="R10" s="203">
        <v>0.4</v>
      </c>
      <c r="S10" s="203">
        <v>0.25</v>
      </c>
      <c r="T10" s="203">
        <v>0</v>
      </c>
      <c r="U10" s="203">
        <v>1.63</v>
      </c>
      <c r="V10" s="203">
        <v>0.54</v>
      </c>
      <c r="W10" s="203">
        <v>0.22</v>
      </c>
      <c r="X10" s="203">
        <v>1.38</v>
      </c>
      <c r="Y10" s="203">
        <v>0</v>
      </c>
      <c r="Z10" s="203">
        <v>2.1</v>
      </c>
      <c r="AA10" s="203">
        <v>0.78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1.76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10.47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14.01</v>
      </c>
      <c r="M11" s="203">
        <v>0.43</v>
      </c>
      <c r="N11" s="203">
        <v>1.1000000000000001</v>
      </c>
      <c r="O11" s="203">
        <v>0</v>
      </c>
      <c r="P11" s="203">
        <v>2.88</v>
      </c>
      <c r="Q11" s="203">
        <v>0.2</v>
      </c>
      <c r="R11" s="203">
        <v>0.4</v>
      </c>
      <c r="S11" s="203">
        <v>0.25</v>
      </c>
      <c r="T11" s="203">
        <v>0</v>
      </c>
      <c r="U11" s="203">
        <v>1.63</v>
      </c>
      <c r="V11" s="203">
        <v>0.54</v>
      </c>
      <c r="W11" s="203">
        <v>0.22</v>
      </c>
      <c r="X11" s="203">
        <v>1.38</v>
      </c>
      <c r="Y11" s="203">
        <v>0</v>
      </c>
      <c r="Z11" s="203">
        <v>2.1</v>
      </c>
      <c r="AA11" s="203">
        <v>0.78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1.76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10.47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14.01</v>
      </c>
      <c r="M12" s="203">
        <v>0.43</v>
      </c>
      <c r="N12" s="203">
        <v>1.1000000000000001</v>
      </c>
      <c r="O12" s="203">
        <v>0</v>
      </c>
      <c r="P12" s="203">
        <v>3.11</v>
      </c>
      <c r="Q12" s="203">
        <v>0.2</v>
      </c>
      <c r="R12" s="203">
        <v>0.4</v>
      </c>
      <c r="S12" s="203">
        <v>0.25</v>
      </c>
      <c r="T12" s="203">
        <v>0</v>
      </c>
      <c r="U12" s="203">
        <v>1.63</v>
      </c>
      <c r="V12" s="203">
        <v>0.54</v>
      </c>
      <c r="W12" s="203">
        <v>0.22</v>
      </c>
      <c r="X12" s="203">
        <v>1.38</v>
      </c>
      <c r="Y12" s="203">
        <v>0</v>
      </c>
      <c r="Z12" s="203">
        <v>2.1</v>
      </c>
      <c r="AA12" s="203">
        <v>0.78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1.76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10.47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92.48</v>
      </c>
      <c r="M13" s="203">
        <v>0.43</v>
      </c>
      <c r="N13" s="203">
        <v>1.1000000000000001</v>
      </c>
      <c r="O13" s="203">
        <v>0</v>
      </c>
      <c r="P13" s="203">
        <v>4.96</v>
      </c>
      <c r="Q13" s="203">
        <v>0.2</v>
      </c>
      <c r="R13" s="203">
        <v>0.4</v>
      </c>
      <c r="S13" s="203">
        <v>0.25</v>
      </c>
      <c r="T13" s="203">
        <v>0</v>
      </c>
      <c r="U13" s="203">
        <v>1.63</v>
      </c>
      <c r="V13" s="203">
        <v>0.54</v>
      </c>
      <c r="W13" s="203">
        <v>0.22</v>
      </c>
      <c r="X13" s="203">
        <v>1.38</v>
      </c>
      <c r="Y13" s="203">
        <v>0</v>
      </c>
      <c r="Z13" s="203">
        <v>2.1</v>
      </c>
      <c r="AA13" s="203">
        <v>0.78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1.76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10.47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111.87</v>
      </c>
      <c r="M14" s="203">
        <v>0.43</v>
      </c>
      <c r="N14" s="203">
        <v>1.1000000000000001</v>
      </c>
      <c r="O14" s="203">
        <v>0</v>
      </c>
      <c r="P14" s="203">
        <v>4.96</v>
      </c>
      <c r="Q14" s="203">
        <v>0.2</v>
      </c>
      <c r="R14" s="203">
        <v>0.4</v>
      </c>
      <c r="S14" s="203">
        <v>0.25</v>
      </c>
      <c r="T14" s="203">
        <v>0</v>
      </c>
      <c r="U14" s="203">
        <v>1.63</v>
      </c>
      <c r="V14" s="203">
        <v>0.54</v>
      </c>
      <c r="W14" s="203">
        <v>0.22</v>
      </c>
      <c r="X14" s="203">
        <v>1.38</v>
      </c>
      <c r="Y14" s="203">
        <v>0</v>
      </c>
      <c r="Z14" s="203">
        <v>2.1</v>
      </c>
      <c r="AA14" s="203">
        <v>0.78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1.76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10.47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131.27000000000001</v>
      </c>
      <c r="M15" s="203">
        <v>0.43</v>
      </c>
      <c r="N15" s="203">
        <v>1.1000000000000001</v>
      </c>
      <c r="O15" s="203">
        <v>0</v>
      </c>
      <c r="P15" s="203">
        <v>1.1599999999999999</v>
      </c>
      <c r="Q15" s="203">
        <v>0.2</v>
      </c>
      <c r="R15" s="203">
        <v>0.39</v>
      </c>
      <c r="S15" s="203">
        <v>0.25</v>
      </c>
      <c r="T15" s="203">
        <v>0</v>
      </c>
      <c r="U15" s="203">
        <v>1.63</v>
      </c>
      <c r="V15" s="203">
        <v>0.54</v>
      </c>
      <c r="W15" s="203">
        <v>0.22</v>
      </c>
      <c r="X15" s="203">
        <v>1.38</v>
      </c>
      <c r="Y15" s="203">
        <v>0</v>
      </c>
      <c r="Z15" s="203">
        <v>2.1</v>
      </c>
      <c r="AA15" s="203">
        <v>0.78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1.76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10.47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150.66</v>
      </c>
      <c r="M16" s="203">
        <v>0.43</v>
      </c>
      <c r="N16" s="203">
        <v>1.1000000000000001</v>
      </c>
      <c r="O16" s="203">
        <v>0</v>
      </c>
      <c r="P16" s="203">
        <v>1.1599999999999999</v>
      </c>
      <c r="Q16" s="203">
        <v>0.2</v>
      </c>
      <c r="R16" s="203">
        <v>0.39</v>
      </c>
      <c r="S16" s="203">
        <v>0.25</v>
      </c>
      <c r="T16" s="203">
        <v>0</v>
      </c>
      <c r="U16" s="203">
        <v>1.63</v>
      </c>
      <c r="V16" s="203">
        <v>0.54</v>
      </c>
      <c r="W16" s="203">
        <v>0.22</v>
      </c>
      <c r="X16" s="203">
        <v>1.38</v>
      </c>
      <c r="Y16" s="203">
        <v>0</v>
      </c>
      <c r="Z16" s="203">
        <v>2.1</v>
      </c>
      <c r="AA16" s="203">
        <v>0.78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1.76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10.47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170.05</v>
      </c>
      <c r="M17" s="203">
        <v>0.43</v>
      </c>
      <c r="N17" s="203">
        <v>1.1000000000000001</v>
      </c>
      <c r="O17" s="203">
        <v>0</v>
      </c>
      <c r="P17" s="203">
        <v>1.1599999999999999</v>
      </c>
      <c r="Q17" s="203">
        <v>0.2</v>
      </c>
      <c r="R17" s="203">
        <v>0.39</v>
      </c>
      <c r="S17" s="203">
        <v>0.25</v>
      </c>
      <c r="T17" s="203">
        <v>0</v>
      </c>
      <c r="U17" s="203">
        <v>1.63</v>
      </c>
      <c r="V17" s="203">
        <v>0.54</v>
      </c>
      <c r="W17" s="203">
        <v>0.22</v>
      </c>
      <c r="X17" s="203">
        <v>1.38</v>
      </c>
      <c r="Y17" s="203">
        <v>0</v>
      </c>
      <c r="Z17" s="203">
        <v>2.1</v>
      </c>
      <c r="AA17" s="203">
        <v>0.78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1.76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10.47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184.6</v>
      </c>
      <c r="M18" s="203">
        <v>0.43</v>
      </c>
      <c r="N18" s="203">
        <v>1.1000000000000001</v>
      </c>
      <c r="O18" s="203">
        <v>0</v>
      </c>
      <c r="P18" s="203">
        <v>1.1599999999999999</v>
      </c>
      <c r="Q18" s="203">
        <v>0.2</v>
      </c>
      <c r="R18" s="203">
        <v>0.39</v>
      </c>
      <c r="S18" s="203">
        <v>0.25</v>
      </c>
      <c r="T18" s="203">
        <v>0</v>
      </c>
      <c r="U18" s="203">
        <v>1.63</v>
      </c>
      <c r="V18" s="203">
        <v>0.54</v>
      </c>
      <c r="W18" s="203">
        <v>0.22</v>
      </c>
      <c r="X18" s="203">
        <v>1.38</v>
      </c>
      <c r="Y18" s="203">
        <v>0</v>
      </c>
      <c r="Z18" s="203">
        <v>2.1</v>
      </c>
      <c r="AA18" s="203">
        <v>0.78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1.76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10.47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203.99</v>
      </c>
      <c r="M19" s="203">
        <v>0.43</v>
      </c>
      <c r="N19" s="203">
        <v>1.1000000000000001</v>
      </c>
      <c r="O19" s="203">
        <v>0</v>
      </c>
      <c r="P19" s="203">
        <v>1.1599999999999999</v>
      </c>
      <c r="Q19" s="203">
        <v>0.2</v>
      </c>
      <c r="R19" s="203">
        <v>0.39</v>
      </c>
      <c r="S19" s="203">
        <v>0.25</v>
      </c>
      <c r="T19" s="203">
        <v>0</v>
      </c>
      <c r="U19" s="203">
        <v>1.63</v>
      </c>
      <c r="V19" s="203">
        <v>0.54</v>
      </c>
      <c r="W19" s="203">
        <v>0.22</v>
      </c>
      <c r="X19" s="203">
        <v>1.38</v>
      </c>
      <c r="Y19" s="203">
        <v>0</v>
      </c>
      <c r="Z19" s="203">
        <v>2.1</v>
      </c>
      <c r="AA19" s="203">
        <v>0.78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1.76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10.47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2.95</v>
      </c>
      <c r="L20" s="203">
        <v>214.65</v>
      </c>
      <c r="M20" s="203">
        <v>0.43</v>
      </c>
      <c r="N20" s="203">
        <v>1.1000000000000001</v>
      </c>
      <c r="O20" s="203">
        <v>0</v>
      </c>
      <c r="P20" s="203">
        <v>1.1599999999999999</v>
      </c>
      <c r="Q20" s="203">
        <v>0.2</v>
      </c>
      <c r="R20" s="203">
        <v>0.39</v>
      </c>
      <c r="S20" s="203">
        <v>0.25</v>
      </c>
      <c r="T20" s="203">
        <v>0</v>
      </c>
      <c r="U20" s="203">
        <v>1.63</v>
      </c>
      <c r="V20" s="203">
        <v>0.54</v>
      </c>
      <c r="W20" s="203">
        <v>0.22</v>
      </c>
      <c r="X20" s="203">
        <v>1.38</v>
      </c>
      <c r="Y20" s="203">
        <v>0</v>
      </c>
      <c r="Z20" s="203">
        <v>2.1</v>
      </c>
      <c r="AA20" s="203">
        <v>0.78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1.76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10.47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2.95</v>
      </c>
      <c r="L21" s="203">
        <v>214.65</v>
      </c>
      <c r="M21" s="203">
        <v>0.43</v>
      </c>
      <c r="N21" s="203">
        <v>1.1000000000000001</v>
      </c>
      <c r="O21" s="203">
        <v>0</v>
      </c>
      <c r="P21" s="203">
        <v>1.1599999999999999</v>
      </c>
      <c r="Q21" s="203">
        <v>0.2</v>
      </c>
      <c r="R21" s="203">
        <v>0.39</v>
      </c>
      <c r="S21" s="203">
        <v>0.25</v>
      </c>
      <c r="T21" s="203">
        <v>0</v>
      </c>
      <c r="U21" s="203">
        <v>1.63</v>
      </c>
      <c r="V21" s="203">
        <v>0.54</v>
      </c>
      <c r="W21" s="203">
        <v>0.22</v>
      </c>
      <c r="X21" s="203">
        <v>1.38</v>
      </c>
      <c r="Y21" s="203">
        <v>0</v>
      </c>
      <c r="Z21" s="203">
        <v>2.1</v>
      </c>
      <c r="AA21" s="203">
        <v>0.78</v>
      </c>
      <c r="AB21" s="203">
        <v>0</v>
      </c>
      <c r="AC21" s="203">
        <v>17.29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1.76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10.47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2.95</v>
      </c>
      <c r="L22" s="203">
        <v>214.65</v>
      </c>
      <c r="M22" s="203">
        <v>0.43</v>
      </c>
      <c r="N22" s="203">
        <v>1.1000000000000001</v>
      </c>
      <c r="O22" s="203">
        <v>0</v>
      </c>
      <c r="P22" s="203">
        <v>1.1599999999999999</v>
      </c>
      <c r="Q22" s="203">
        <v>0.2</v>
      </c>
      <c r="R22" s="203">
        <v>0.39</v>
      </c>
      <c r="S22" s="203">
        <v>0.25</v>
      </c>
      <c r="T22" s="203">
        <v>0</v>
      </c>
      <c r="U22" s="203">
        <v>1.63</v>
      </c>
      <c r="V22" s="203">
        <v>0.54</v>
      </c>
      <c r="W22" s="203">
        <v>0.22</v>
      </c>
      <c r="X22" s="203">
        <v>1.38</v>
      </c>
      <c r="Y22" s="203">
        <v>0</v>
      </c>
      <c r="Z22" s="203">
        <v>2.1</v>
      </c>
      <c r="AA22" s="203">
        <v>0.78</v>
      </c>
      <c r="AB22" s="203">
        <v>0</v>
      </c>
      <c r="AC22" s="203">
        <v>17.29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1.76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10.47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2.95</v>
      </c>
      <c r="L23" s="203">
        <v>214.65</v>
      </c>
      <c r="M23" s="203">
        <v>0.43</v>
      </c>
      <c r="N23" s="203">
        <v>1.1000000000000001</v>
      </c>
      <c r="O23" s="203">
        <v>0</v>
      </c>
      <c r="P23" s="203">
        <v>1.1599999999999999</v>
      </c>
      <c r="Q23" s="203">
        <v>0.2</v>
      </c>
      <c r="R23" s="203">
        <v>0.39</v>
      </c>
      <c r="S23" s="203">
        <v>0.25</v>
      </c>
      <c r="T23" s="203">
        <v>0</v>
      </c>
      <c r="U23" s="203">
        <v>1.63</v>
      </c>
      <c r="V23" s="203">
        <v>0.54</v>
      </c>
      <c r="W23" s="203">
        <v>0.22</v>
      </c>
      <c r="X23" s="203">
        <v>1.38</v>
      </c>
      <c r="Y23" s="203">
        <v>0</v>
      </c>
      <c r="Z23" s="203">
        <v>2.1</v>
      </c>
      <c r="AA23" s="203">
        <v>0.78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1.76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10.47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170.05</v>
      </c>
      <c r="M24" s="203">
        <v>0.43</v>
      </c>
      <c r="N24" s="203">
        <v>1.1000000000000001</v>
      </c>
      <c r="O24" s="203">
        <v>0</v>
      </c>
      <c r="P24" s="203">
        <v>1.1599999999999999</v>
      </c>
      <c r="Q24" s="203">
        <v>0.2</v>
      </c>
      <c r="R24" s="203">
        <v>0.4</v>
      </c>
      <c r="S24" s="203">
        <v>0.25</v>
      </c>
      <c r="T24" s="203">
        <v>0</v>
      </c>
      <c r="U24" s="203">
        <v>1.63</v>
      </c>
      <c r="V24" s="203">
        <v>0.54</v>
      </c>
      <c r="W24" s="203">
        <v>0.22</v>
      </c>
      <c r="X24" s="203">
        <v>1.38</v>
      </c>
      <c r="Y24" s="203">
        <v>0</v>
      </c>
      <c r="Z24" s="203">
        <v>2.1</v>
      </c>
      <c r="AA24" s="203">
        <v>0.78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1.76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10.47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27.62</v>
      </c>
      <c r="M25" s="203">
        <v>0.43</v>
      </c>
      <c r="N25" s="203">
        <v>1.1000000000000001</v>
      </c>
      <c r="O25" s="203">
        <v>0</v>
      </c>
      <c r="P25" s="203">
        <v>1.1599999999999999</v>
      </c>
      <c r="Q25" s="203">
        <v>0.2</v>
      </c>
      <c r="R25" s="203">
        <v>0.4</v>
      </c>
      <c r="S25" s="203">
        <v>0.25</v>
      </c>
      <c r="T25" s="203">
        <v>0</v>
      </c>
      <c r="U25" s="203">
        <v>1.63</v>
      </c>
      <c r="V25" s="203">
        <v>0.54</v>
      </c>
      <c r="W25" s="203">
        <v>0.22</v>
      </c>
      <c r="X25" s="203">
        <v>1.38</v>
      </c>
      <c r="Y25" s="203">
        <v>0</v>
      </c>
      <c r="Z25" s="203">
        <v>2.1</v>
      </c>
      <c r="AA25" s="203">
        <v>0.78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1.76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10.47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14.02</v>
      </c>
      <c r="M26" s="203">
        <v>0.43</v>
      </c>
      <c r="N26" s="203">
        <v>1.1000000000000001</v>
      </c>
      <c r="O26" s="203">
        <v>0</v>
      </c>
      <c r="P26" s="203">
        <v>1.1599999999999999</v>
      </c>
      <c r="Q26" s="203">
        <v>0.2</v>
      </c>
      <c r="R26" s="203">
        <v>0.4</v>
      </c>
      <c r="S26" s="203">
        <v>0.25</v>
      </c>
      <c r="T26" s="203">
        <v>0</v>
      </c>
      <c r="U26" s="203">
        <v>1.63</v>
      </c>
      <c r="V26" s="203">
        <v>0.54</v>
      </c>
      <c r="W26" s="203">
        <v>0.22</v>
      </c>
      <c r="X26" s="203">
        <v>1.38</v>
      </c>
      <c r="Y26" s="203">
        <v>0</v>
      </c>
      <c r="Z26" s="203">
        <v>2.1</v>
      </c>
      <c r="AA26" s="203">
        <v>0.78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1.76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14.02</v>
      </c>
      <c r="M27" s="203">
        <v>0.43</v>
      </c>
      <c r="N27" s="203">
        <v>1.1000000000000001</v>
      </c>
      <c r="O27" s="203">
        <v>0</v>
      </c>
      <c r="P27" s="203">
        <v>1.1599999999999999</v>
      </c>
      <c r="Q27" s="203">
        <v>0.2</v>
      </c>
      <c r="R27" s="203">
        <v>0.4</v>
      </c>
      <c r="S27" s="203">
        <v>0.25</v>
      </c>
      <c r="T27" s="203">
        <v>0</v>
      </c>
      <c r="U27" s="203">
        <v>1.63</v>
      </c>
      <c r="V27" s="203">
        <v>0.54</v>
      </c>
      <c r="W27" s="203">
        <v>0.22</v>
      </c>
      <c r="X27" s="203">
        <v>1.38</v>
      </c>
      <c r="Y27" s="203">
        <v>0</v>
      </c>
      <c r="Z27" s="203">
        <v>2.1</v>
      </c>
      <c r="AA27" s="203">
        <v>0.78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1.76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14.02</v>
      </c>
      <c r="M28" s="203">
        <v>0.43</v>
      </c>
      <c r="N28" s="203">
        <v>1.1000000000000001</v>
      </c>
      <c r="O28" s="203">
        <v>0</v>
      </c>
      <c r="P28" s="203">
        <v>1.1599999999999999</v>
      </c>
      <c r="Q28" s="203">
        <v>0.2</v>
      </c>
      <c r="R28" s="203">
        <v>0.4</v>
      </c>
      <c r="S28" s="203">
        <v>0.25</v>
      </c>
      <c r="T28" s="203">
        <v>0</v>
      </c>
      <c r="U28" s="203">
        <v>1.63</v>
      </c>
      <c r="V28" s="203">
        <v>0.54</v>
      </c>
      <c r="W28" s="203">
        <v>0.22</v>
      </c>
      <c r="X28" s="203">
        <v>1.38</v>
      </c>
      <c r="Y28" s="203">
        <v>0</v>
      </c>
      <c r="Z28" s="203">
        <v>2.1</v>
      </c>
      <c r="AA28" s="203">
        <v>0.78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1.76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14.02</v>
      </c>
      <c r="M29" s="203">
        <v>0.43</v>
      </c>
      <c r="N29" s="203">
        <v>1.1000000000000001</v>
      </c>
      <c r="O29" s="203">
        <v>0</v>
      </c>
      <c r="P29" s="203">
        <v>1.1599999999999999</v>
      </c>
      <c r="Q29" s="203">
        <v>0.2</v>
      </c>
      <c r="R29" s="203">
        <v>0.4</v>
      </c>
      <c r="S29" s="203">
        <v>0.25</v>
      </c>
      <c r="T29" s="203">
        <v>0</v>
      </c>
      <c r="U29" s="203">
        <v>1.63</v>
      </c>
      <c r="V29" s="203">
        <v>0.54</v>
      </c>
      <c r="W29" s="203">
        <v>0.22</v>
      </c>
      <c r="X29" s="203">
        <v>1.38</v>
      </c>
      <c r="Y29" s="203">
        <v>0</v>
      </c>
      <c r="Z29" s="203">
        <v>2.1</v>
      </c>
      <c r="AA29" s="203">
        <v>0.78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1.76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14.02</v>
      </c>
      <c r="M30" s="203">
        <v>0.43</v>
      </c>
      <c r="N30" s="203">
        <v>1.1000000000000001</v>
      </c>
      <c r="O30" s="203">
        <v>0</v>
      </c>
      <c r="P30" s="203">
        <v>1.1599999999999999</v>
      </c>
      <c r="Q30" s="203">
        <v>0.2</v>
      </c>
      <c r="R30" s="203">
        <v>0.4</v>
      </c>
      <c r="S30" s="203">
        <v>0.25</v>
      </c>
      <c r="T30" s="203">
        <v>0</v>
      </c>
      <c r="U30" s="203">
        <v>1.63</v>
      </c>
      <c r="V30" s="203">
        <v>0.54</v>
      </c>
      <c r="W30" s="203">
        <v>0.22</v>
      </c>
      <c r="X30" s="203">
        <v>1.38</v>
      </c>
      <c r="Y30" s="203">
        <v>0</v>
      </c>
      <c r="Z30" s="203">
        <v>2.1</v>
      </c>
      <c r="AA30" s="203">
        <v>0.78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1.76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0.09</v>
      </c>
      <c r="L31" s="203">
        <v>14.02</v>
      </c>
      <c r="M31" s="203">
        <v>0.43</v>
      </c>
      <c r="N31" s="203">
        <v>1.1000000000000001</v>
      </c>
      <c r="O31" s="203">
        <v>0</v>
      </c>
      <c r="P31" s="203">
        <v>1.1599999999999999</v>
      </c>
      <c r="Q31" s="203">
        <v>0.2</v>
      </c>
      <c r="R31" s="203">
        <v>0.4</v>
      </c>
      <c r="S31" s="203">
        <v>0.25</v>
      </c>
      <c r="T31" s="203">
        <v>0</v>
      </c>
      <c r="U31" s="203">
        <v>1.63</v>
      </c>
      <c r="V31" s="203">
        <v>0.54</v>
      </c>
      <c r="W31" s="203">
        <v>0.22</v>
      </c>
      <c r="X31" s="203">
        <v>1.38</v>
      </c>
      <c r="Y31" s="203">
        <v>0</v>
      </c>
      <c r="Z31" s="203">
        <v>2.1</v>
      </c>
      <c r="AA31" s="203">
        <v>0.78</v>
      </c>
      <c r="AB31" s="203">
        <v>0</v>
      </c>
      <c r="AC31" s="203">
        <v>17.29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1.76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0.09</v>
      </c>
      <c r="L32" s="203">
        <v>14.02</v>
      </c>
      <c r="M32" s="203">
        <v>0.43</v>
      </c>
      <c r="N32" s="203">
        <v>1.1000000000000001</v>
      </c>
      <c r="O32" s="203">
        <v>0</v>
      </c>
      <c r="P32" s="203">
        <v>1.1599999999999999</v>
      </c>
      <c r="Q32" s="203">
        <v>0.2</v>
      </c>
      <c r="R32" s="203">
        <v>0.4</v>
      </c>
      <c r="S32" s="203">
        <v>0.25</v>
      </c>
      <c r="T32" s="203">
        <v>0</v>
      </c>
      <c r="U32" s="203">
        <v>1.63</v>
      </c>
      <c r="V32" s="203">
        <v>0.54</v>
      </c>
      <c r="W32" s="203">
        <v>0.22</v>
      </c>
      <c r="X32" s="203">
        <v>1.38</v>
      </c>
      <c r="Y32" s="203">
        <v>0</v>
      </c>
      <c r="Z32" s="203">
        <v>2.1</v>
      </c>
      <c r="AA32" s="203">
        <v>0.78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1.76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0.09</v>
      </c>
      <c r="L33" s="203">
        <v>24.61</v>
      </c>
      <c r="M33" s="203">
        <v>0.43</v>
      </c>
      <c r="N33" s="203">
        <v>1.1000000000000001</v>
      </c>
      <c r="O33" s="203">
        <v>0</v>
      </c>
      <c r="P33" s="203">
        <v>1.1599999999999999</v>
      </c>
      <c r="Q33" s="203">
        <v>0.2</v>
      </c>
      <c r="R33" s="203">
        <v>0.4</v>
      </c>
      <c r="S33" s="203">
        <v>0.25</v>
      </c>
      <c r="T33" s="203">
        <v>0</v>
      </c>
      <c r="U33" s="203">
        <v>1.63</v>
      </c>
      <c r="V33" s="203">
        <v>0.54</v>
      </c>
      <c r="W33" s="203">
        <v>0.22</v>
      </c>
      <c r="X33" s="203">
        <v>1.38</v>
      </c>
      <c r="Y33" s="203">
        <v>0</v>
      </c>
      <c r="Z33" s="203">
        <v>2.1</v>
      </c>
      <c r="AA33" s="203">
        <v>0.78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0.09</v>
      </c>
      <c r="L34" s="203">
        <v>170.05</v>
      </c>
      <c r="M34" s="203">
        <v>0.43</v>
      </c>
      <c r="N34" s="203">
        <v>1.1000000000000001</v>
      </c>
      <c r="O34" s="203">
        <v>0</v>
      </c>
      <c r="P34" s="203">
        <v>1.1599999999999999</v>
      </c>
      <c r="Q34" s="203">
        <v>0.2</v>
      </c>
      <c r="R34" s="203">
        <v>0.4</v>
      </c>
      <c r="S34" s="203">
        <v>0.25</v>
      </c>
      <c r="T34" s="203">
        <v>0</v>
      </c>
      <c r="U34" s="203">
        <v>1.63</v>
      </c>
      <c r="V34" s="203">
        <v>0.54</v>
      </c>
      <c r="W34" s="203">
        <v>0.22</v>
      </c>
      <c r="X34" s="203">
        <v>1.38</v>
      </c>
      <c r="Y34" s="203">
        <v>0</v>
      </c>
      <c r="Z34" s="203">
        <v>2.1</v>
      </c>
      <c r="AA34" s="203">
        <v>0.78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2.95</v>
      </c>
      <c r="L35" s="203">
        <v>214.65</v>
      </c>
      <c r="M35" s="203">
        <v>0.43</v>
      </c>
      <c r="N35" s="203">
        <v>1.1000000000000001</v>
      </c>
      <c r="O35" s="203">
        <v>0</v>
      </c>
      <c r="P35" s="203">
        <v>1.1599999999999999</v>
      </c>
      <c r="Q35" s="203">
        <v>0.2</v>
      </c>
      <c r="R35" s="203">
        <v>0.4</v>
      </c>
      <c r="S35" s="203">
        <v>0.25</v>
      </c>
      <c r="T35" s="203">
        <v>0</v>
      </c>
      <c r="U35" s="203">
        <v>1.63</v>
      </c>
      <c r="V35" s="203">
        <v>0.54</v>
      </c>
      <c r="W35" s="203">
        <v>0.22</v>
      </c>
      <c r="X35" s="203">
        <v>1.38</v>
      </c>
      <c r="Y35" s="203">
        <v>0</v>
      </c>
      <c r="Z35" s="203">
        <v>2.1</v>
      </c>
      <c r="AA35" s="203">
        <v>0.78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2.95</v>
      </c>
      <c r="L36" s="203">
        <v>214.65</v>
      </c>
      <c r="M36" s="203">
        <v>0.43</v>
      </c>
      <c r="N36" s="203">
        <v>1.1000000000000001</v>
      </c>
      <c r="O36" s="203">
        <v>0</v>
      </c>
      <c r="P36" s="203">
        <v>1.1599999999999999</v>
      </c>
      <c r="Q36" s="203">
        <v>4.75</v>
      </c>
      <c r="R36" s="203">
        <v>10.1</v>
      </c>
      <c r="S36" s="203">
        <v>6.16</v>
      </c>
      <c r="T36" s="203">
        <v>0</v>
      </c>
      <c r="U36" s="203">
        <v>1.63</v>
      </c>
      <c r="V36" s="203">
        <v>4.42</v>
      </c>
      <c r="W36" s="203">
        <v>0.22</v>
      </c>
      <c r="X36" s="203">
        <v>1.38</v>
      </c>
      <c r="Y36" s="203">
        <v>0</v>
      </c>
      <c r="Z36" s="203">
        <v>2.1</v>
      </c>
      <c r="AA36" s="203">
        <v>17.77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214.65</v>
      </c>
      <c r="M37" s="203">
        <v>0.43</v>
      </c>
      <c r="N37" s="203">
        <v>1.1000000000000001</v>
      </c>
      <c r="O37" s="203">
        <v>0</v>
      </c>
      <c r="P37" s="203">
        <v>1.1599999999999999</v>
      </c>
      <c r="Q37" s="203">
        <v>4.75</v>
      </c>
      <c r="R37" s="203">
        <v>10.1</v>
      </c>
      <c r="S37" s="203">
        <v>6.16</v>
      </c>
      <c r="T37" s="203">
        <v>0</v>
      </c>
      <c r="U37" s="203">
        <v>1.63</v>
      </c>
      <c r="V37" s="203">
        <v>4.42</v>
      </c>
      <c r="W37" s="203">
        <v>0.22</v>
      </c>
      <c r="X37" s="203">
        <v>1.38</v>
      </c>
      <c r="Y37" s="203">
        <v>0</v>
      </c>
      <c r="Z37" s="203">
        <v>0</v>
      </c>
      <c r="AA37" s="203">
        <v>17.64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214.65</v>
      </c>
      <c r="M38" s="203">
        <v>0.43</v>
      </c>
      <c r="N38" s="203">
        <v>1.1000000000000001</v>
      </c>
      <c r="O38" s="203">
        <v>0</v>
      </c>
      <c r="P38" s="203">
        <v>1.1599999999999999</v>
      </c>
      <c r="Q38" s="203">
        <v>4.75</v>
      </c>
      <c r="R38" s="203">
        <v>10.1</v>
      </c>
      <c r="S38" s="203">
        <v>6.16</v>
      </c>
      <c r="T38" s="203">
        <v>0</v>
      </c>
      <c r="U38" s="203">
        <v>1.63</v>
      </c>
      <c r="V38" s="203">
        <v>4.42</v>
      </c>
      <c r="W38" s="203">
        <v>0.22</v>
      </c>
      <c r="X38" s="203">
        <v>1.38</v>
      </c>
      <c r="Y38" s="203">
        <v>0</v>
      </c>
      <c r="Z38" s="203">
        <v>0</v>
      </c>
      <c r="AA38" s="203">
        <v>17.64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214.65</v>
      </c>
      <c r="M39" s="203">
        <v>0.43</v>
      </c>
      <c r="N39" s="203">
        <v>1.1000000000000001</v>
      </c>
      <c r="O39" s="203">
        <v>0</v>
      </c>
      <c r="P39" s="203">
        <v>1.1599999999999999</v>
      </c>
      <c r="Q39" s="203">
        <v>4.75</v>
      </c>
      <c r="R39" s="203">
        <v>10.1</v>
      </c>
      <c r="S39" s="203">
        <v>6.16</v>
      </c>
      <c r="T39" s="203">
        <v>0</v>
      </c>
      <c r="U39" s="203">
        <v>1.63</v>
      </c>
      <c r="V39" s="203">
        <v>4.42</v>
      </c>
      <c r="W39" s="203">
        <v>0.22</v>
      </c>
      <c r="X39" s="203">
        <v>1.38</v>
      </c>
      <c r="Y39" s="203">
        <v>0</v>
      </c>
      <c r="Z39" s="203">
        <v>2.09</v>
      </c>
      <c r="AA39" s="203">
        <v>17.77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214.65</v>
      </c>
      <c r="M40" s="203">
        <v>0.43</v>
      </c>
      <c r="N40" s="203">
        <v>1.1000000000000001</v>
      </c>
      <c r="O40" s="203">
        <v>0</v>
      </c>
      <c r="P40" s="203">
        <v>1.1599999999999999</v>
      </c>
      <c r="Q40" s="203">
        <v>4.75</v>
      </c>
      <c r="R40" s="203">
        <v>10.1</v>
      </c>
      <c r="S40" s="203">
        <v>6.16</v>
      </c>
      <c r="T40" s="203">
        <v>0</v>
      </c>
      <c r="U40" s="203">
        <v>1.63</v>
      </c>
      <c r="V40" s="203">
        <v>4.42</v>
      </c>
      <c r="W40" s="203">
        <v>0.22</v>
      </c>
      <c r="X40" s="203">
        <v>1.38</v>
      </c>
      <c r="Y40" s="203">
        <v>0</v>
      </c>
      <c r="Z40" s="203">
        <v>2.09</v>
      </c>
      <c r="AA40" s="203">
        <v>17.77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214.65</v>
      </c>
      <c r="M41" s="203">
        <v>0.43</v>
      </c>
      <c r="N41" s="203">
        <v>1.1000000000000001</v>
      </c>
      <c r="O41" s="203">
        <v>0</v>
      </c>
      <c r="P41" s="203">
        <v>1.1599999999999999</v>
      </c>
      <c r="Q41" s="203">
        <v>4.75</v>
      </c>
      <c r="R41" s="203">
        <v>10.1</v>
      </c>
      <c r="S41" s="203">
        <v>6.16</v>
      </c>
      <c r="T41" s="203">
        <v>0</v>
      </c>
      <c r="U41" s="203">
        <v>1.63</v>
      </c>
      <c r="V41" s="203">
        <v>4.42</v>
      </c>
      <c r="W41" s="203">
        <v>0.22</v>
      </c>
      <c r="X41" s="203">
        <v>1.37</v>
      </c>
      <c r="Y41" s="203">
        <v>0</v>
      </c>
      <c r="Z41" s="203">
        <v>2.09</v>
      </c>
      <c r="AA41" s="203">
        <v>17.77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214.65</v>
      </c>
      <c r="M42" s="203">
        <v>0.43</v>
      </c>
      <c r="N42" s="203">
        <v>1.1000000000000001</v>
      </c>
      <c r="O42" s="203">
        <v>0</v>
      </c>
      <c r="P42" s="203">
        <v>1.1599999999999999</v>
      </c>
      <c r="Q42" s="203">
        <v>4.75</v>
      </c>
      <c r="R42" s="203">
        <v>10.1</v>
      </c>
      <c r="S42" s="203">
        <v>6.16</v>
      </c>
      <c r="T42" s="203">
        <v>0</v>
      </c>
      <c r="U42" s="203">
        <v>1.63</v>
      </c>
      <c r="V42" s="203">
        <v>4.42</v>
      </c>
      <c r="W42" s="203">
        <v>0.22</v>
      </c>
      <c r="X42" s="203">
        <v>1.37</v>
      </c>
      <c r="Y42" s="203">
        <v>0</v>
      </c>
      <c r="Z42" s="203">
        <v>2.09</v>
      </c>
      <c r="AA42" s="203">
        <v>17.77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2.95</v>
      </c>
      <c r="L43" s="203">
        <v>214.65</v>
      </c>
      <c r="M43" s="203">
        <v>0.43</v>
      </c>
      <c r="N43" s="203">
        <v>1.1000000000000001</v>
      </c>
      <c r="O43" s="203">
        <v>0</v>
      </c>
      <c r="P43" s="203">
        <v>1.1599999999999999</v>
      </c>
      <c r="Q43" s="203">
        <v>4.75</v>
      </c>
      <c r="R43" s="203">
        <v>10.1</v>
      </c>
      <c r="S43" s="203">
        <v>6.16</v>
      </c>
      <c r="T43" s="203">
        <v>0</v>
      </c>
      <c r="U43" s="203">
        <v>1.63</v>
      </c>
      <c r="V43" s="203">
        <v>4.42</v>
      </c>
      <c r="W43" s="203">
        <v>0.22</v>
      </c>
      <c r="X43" s="203">
        <v>1.37</v>
      </c>
      <c r="Y43" s="203">
        <v>0</v>
      </c>
      <c r="Z43" s="203">
        <v>2.09</v>
      </c>
      <c r="AA43" s="203">
        <v>17.77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2.95</v>
      </c>
      <c r="L44" s="203">
        <v>214.65</v>
      </c>
      <c r="M44" s="203">
        <v>0.43</v>
      </c>
      <c r="N44" s="203">
        <v>1.1000000000000001</v>
      </c>
      <c r="O44" s="203">
        <v>0</v>
      </c>
      <c r="P44" s="203">
        <v>1.1599999999999999</v>
      </c>
      <c r="Q44" s="203">
        <v>4.75</v>
      </c>
      <c r="R44" s="203">
        <v>10.1</v>
      </c>
      <c r="S44" s="203">
        <v>6.16</v>
      </c>
      <c r="T44" s="203">
        <v>0</v>
      </c>
      <c r="U44" s="203">
        <v>1.63</v>
      </c>
      <c r="V44" s="203">
        <v>4.42</v>
      </c>
      <c r="W44" s="203">
        <v>0.22</v>
      </c>
      <c r="X44" s="203">
        <v>1.38</v>
      </c>
      <c r="Y44" s="203">
        <v>0</v>
      </c>
      <c r="Z44" s="203">
        <v>2.09</v>
      </c>
      <c r="AA44" s="203">
        <v>17.77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2.95</v>
      </c>
      <c r="L45" s="203">
        <v>214.65</v>
      </c>
      <c r="M45" s="203">
        <v>0.43</v>
      </c>
      <c r="N45" s="203">
        <v>1.1000000000000001</v>
      </c>
      <c r="O45" s="203">
        <v>0</v>
      </c>
      <c r="P45" s="203">
        <v>1.1599999999999999</v>
      </c>
      <c r="Q45" s="203">
        <v>4.75</v>
      </c>
      <c r="R45" s="203">
        <v>10.1</v>
      </c>
      <c r="S45" s="203">
        <v>6.16</v>
      </c>
      <c r="T45" s="203">
        <v>0</v>
      </c>
      <c r="U45" s="203">
        <v>1.63</v>
      </c>
      <c r="V45" s="203">
        <v>4.42</v>
      </c>
      <c r="W45" s="203">
        <v>0.22</v>
      </c>
      <c r="X45" s="203">
        <v>1.37</v>
      </c>
      <c r="Y45" s="203">
        <v>0</v>
      </c>
      <c r="Z45" s="203">
        <v>2.09</v>
      </c>
      <c r="AA45" s="203">
        <v>0.78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2.95</v>
      </c>
      <c r="L46" s="203">
        <v>214.65</v>
      </c>
      <c r="M46" s="203">
        <v>0.43</v>
      </c>
      <c r="N46" s="203">
        <v>1.1000000000000001</v>
      </c>
      <c r="O46" s="203">
        <v>0</v>
      </c>
      <c r="P46" s="203">
        <v>1.1599999999999999</v>
      </c>
      <c r="Q46" s="203">
        <v>4.75</v>
      </c>
      <c r="R46" s="203">
        <v>10.1</v>
      </c>
      <c r="S46" s="203">
        <v>6.16</v>
      </c>
      <c r="T46" s="203">
        <v>0</v>
      </c>
      <c r="U46" s="203">
        <v>1.63</v>
      </c>
      <c r="V46" s="203">
        <v>0.54</v>
      </c>
      <c r="W46" s="203">
        <v>0.22</v>
      </c>
      <c r="X46" s="203">
        <v>1.37</v>
      </c>
      <c r="Y46" s="203">
        <v>0</v>
      </c>
      <c r="Z46" s="203">
        <v>2.09</v>
      </c>
      <c r="AA46" s="203">
        <v>0.78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2.85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2.95</v>
      </c>
      <c r="L47" s="203">
        <v>214.65</v>
      </c>
      <c r="M47" s="203">
        <v>0.43</v>
      </c>
      <c r="N47" s="203">
        <v>1.1000000000000001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0.25</v>
      </c>
      <c r="T47" s="203">
        <v>0</v>
      </c>
      <c r="U47" s="203">
        <v>1.63</v>
      </c>
      <c r="V47" s="203">
        <v>0.54</v>
      </c>
      <c r="W47" s="203">
        <v>0.22</v>
      </c>
      <c r="X47" s="203">
        <v>1.37</v>
      </c>
      <c r="Y47" s="203">
        <v>0</v>
      </c>
      <c r="Z47" s="203">
        <v>2.09</v>
      </c>
      <c r="AA47" s="203">
        <v>0.78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2.85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2.95</v>
      </c>
      <c r="L48" s="203">
        <v>214.65</v>
      </c>
      <c r="M48" s="203">
        <v>0.43</v>
      </c>
      <c r="N48" s="203">
        <v>1.1000000000000001</v>
      </c>
      <c r="O48" s="203">
        <v>0</v>
      </c>
      <c r="P48" s="203">
        <v>1.1599999999999999</v>
      </c>
      <c r="Q48" s="203">
        <v>0.2</v>
      </c>
      <c r="R48" s="203">
        <v>0.39</v>
      </c>
      <c r="S48" s="203">
        <v>0.25</v>
      </c>
      <c r="T48" s="203">
        <v>0</v>
      </c>
      <c r="U48" s="203">
        <v>1.63</v>
      </c>
      <c r="V48" s="203">
        <v>0.54</v>
      </c>
      <c r="W48" s="203">
        <v>0.22</v>
      </c>
      <c r="X48" s="203">
        <v>1.37</v>
      </c>
      <c r="Y48" s="203">
        <v>0</v>
      </c>
      <c r="Z48" s="203">
        <v>2.09</v>
      </c>
      <c r="AA48" s="203">
        <v>0.78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2.85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2.95</v>
      </c>
      <c r="L49" s="203">
        <v>214.65</v>
      </c>
      <c r="M49" s="203">
        <v>0.43</v>
      </c>
      <c r="N49" s="203">
        <v>1.1000000000000001</v>
      </c>
      <c r="O49" s="203">
        <v>0</v>
      </c>
      <c r="P49" s="203">
        <v>1.1599999999999999</v>
      </c>
      <c r="Q49" s="203">
        <v>0.2</v>
      </c>
      <c r="R49" s="203">
        <v>0.39</v>
      </c>
      <c r="S49" s="203">
        <v>0.25</v>
      </c>
      <c r="T49" s="203">
        <v>0</v>
      </c>
      <c r="U49" s="203">
        <v>1.63</v>
      </c>
      <c r="V49" s="203">
        <v>0.54</v>
      </c>
      <c r="W49" s="203">
        <v>0.22</v>
      </c>
      <c r="X49" s="203">
        <v>1.37</v>
      </c>
      <c r="Y49" s="203">
        <v>0</v>
      </c>
      <c r="Z49" s="203">
        <v>2.09</v>
      </c>
      <c r="AA49" s="203">
        <v>0.78</v>
      </c>
      <c r="AB49" s="203">
        <v>0</v>
      </c>
      <c r="AC49" s="203">
        <v>24.92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32.03</v>
      </c>
      <c r="AJ49" s="203">
        <v>0</v>
      </c>
      <c r="AK49" s="203">
        <v>2.85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2.95</v>
      </c>
      <c r="L50" s="203">
        <v>214.65</v>
      </c>
      <c r="M50" s="203">
        <v>0.43</v>
      </c>
      <c r="N50" s="203">
        <v>1.1000000000000001</v>
      </c>
      <c r="O50" s="203">
        <v>0</v>
      </c>
      <c r="P50" s="203">
        <v>1.1599999999999999</v>
      </c>
      <c r="Q50" s="203">
        <v>0.2</v>
      </c>
      <c r="R50" s="203">
        <v>0.39</v>
      </c>
      <c r="S50" s="203">
        <v>0.25</v>
      </c>
      <c r="T50" s="203">
        <v>0</v>
      </c>
      <c r="U50" s="203">
        <v>1.63</v>
      </c>
      <c r="V50" s="203">
        <v>0.54</v>
      </c>
      <c r="W50" s="203">
        <v>0.22</v>
      </c>
      <c r="X50" s="203">
        <v>1.37</v>
      </c>
      <c r="Y50" s="203">
        <v>0</v>
      </c>
      <c r="Z50" s="203">
        <v>2.09</v>
      </c>
      <c r="AA50" s="203">
        <v>0.78</v>
      </c>
      <c r="AB50" s="203">
        <v>0</v>
      </c>
      <c r="AC50" s="203">
        <v>24.92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2.85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121.25</v>
      </c>
      <c r="M51" s="203">
        <v>0.43</v>
      </c>
      <c r="N51" s="203">
        <v>1.1000000000000001</v>
      </c>
      <c r="O51" s="203">
        <v>0</v>
      </c>
      <c r="P51" s="203">
        <v>1.17</v>
      </c>
      <c r="Q51" s="203">
        <v>0.2</v>
      </c>
      <c r="R51" s="203">
        <v>0.39</v>
      </c>
      <c r="S51" s="203">
        <v>0.25</v>
      </c>
      <c r="T51" s="203">
        <v>0</v>
      </c>
      <c r="U51" s="203">
        <v>1.63</v>
      </c>
      <c r="V51" s="203">
        <v>0.54</v>
      </c>
      <c r="W51" s="203">
        <v>0.22</v>
      </c>
      <c r="X51" s="203">
        <v>1.37</v>
      </c>
      <c r="Y51" s="203">
        <v>0</v>
      </c>
      <c r="Z51" s="203">
        <v>2.09</v>
      </c>
      <c r="AA51" s="203">
        <v>0.78</v>
      </c>
      <c r="AB51" s="203">
        <v>0</v>
      </c>
      <c r="AC51" s="203">
        <v>24.92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5.04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73.09</v>
      </c>
      <c r="M52" s="203">
        <v>0.43</v>
      </c>
      <c r="N52" s="203">
        <v>1.1000000000000001</v>
      </c>
      <c r="O52" s="203">
        <v>0</v>
      </c>
      <c r="P52" s="203">
        <v>1.17</v>
      </c>
      <c r="Q52" s="203">
        <v>0.2</v>
      </c>
      <c r="R52" s="203">
        <v>0.39</v>
      </c>
      <c r="S52" s="203">
        <v>0.25</v>
      </c>
      <c r="T52" s="203">
        <v>0</v>
      </c>
      <c r="U52" s="203">
        <v>1.63</v>
      </c>
      <c r="V52" s="203">
        <v>0.54</v>
      </c>
      <c r="W52" s="203">
        <v>0.22</v>
      </c>
      <c r="X52" s="203">
        <v>1.37</v>
      </c>
      <c r="Y52" s="203">
        <v>0</v>
      </c>
      <c r="Z52" s="203">
        <v>2.09</v>
      </c>
      <c r="AA52" s="203">
        <v>0.78</v>
      </c>
      <c r="AB52" s="203">
        <v>0</v>
      </c>
      <c r="AC52" s="203">
        <v>24.92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5.04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53.7</v>
      </c>
      <c r="M53" s="203">
        <v>0.43</v>
      </c>
      <c r="N53" s="203">
        <v>1.1000000000000001</v>
      </c>
      <c r="O53" s="203">
        <v>0</v>
      </c>
      <c r="P53" s="203">
        <v>1.17</v>
      </c>
      <c r="Q53" s="203">
        <v>0.2</v>
      </c>
      <c r="R53" s="203">
        <v>0.39</v>
      </c>
      <c r="S53" s="203">
        <v>0.25</v>
      </c>
      <c r="T53" s="203">
        <v>0</v>
      </c>
      <c r="U53" s="203">
        <v>1.63</v>
      </c>
      <c r="V53" s="203">
        <v>0.54</v>
      </c>
      <c r="W53" s="203">
        <v>0.22</v>
      </c>
      <c r="X53" s="203">
        <v>1.37</v>
      </c>
      <c r="Y53" s="203">
        <v>0</v>
      </c>
      <c r="Z53" s="203">
        <v>2.09</v>
      </c>
      <c r="AA53" s="203">
        <v>0.78</v>
      </c>
      <c r="AB53" s="203">
        <v>0</v>
      </c>
      <c r="AC53" s="203">
        <v>24.92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5.04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114.2</v>
      </c>
      <c r="M54" s="203">
        <v>0.43</v>
      </c>
      <c r="N54" s="203">
        <v>1.1000000000000001</v>
      </c>
      <c r="O54" s="203">
        <v>0</v>
      </c>
      <c r="P54" s="203">
        <v>1.17</v>
      </c>
      <c r="Q54" s="203">
        <v>0.2</v>
      </c>
      <c r="R54" s="203">
        <v>0.39</v>
      </c>
      <c r="S54" s="203">
        <v>0.25</v>
      </c>
      <c r="T54" s="203">
        <v>0</v>
      </c>
      <c r="U54" s="203">
        <v>1.63</v>
      </c>
      <c r="V54" s="203">
        <v>0.54</v>
      </c>
      <c r="W54" s="203">
        <v>0.22</v>
      </c>
      <c r="X54" s="203">
        <v>1.37</v>
      </c>
      <c r="Y54" s="203">
        <v>0</v>
      </c>
      <c r="Z54" s="203">
        <v>2.09</v>
      </c>
      <c r="AA54" s="203">
        <v>0.78</v>
      </c>
      <c r="AB54" s="203">
        <v>0</v>
      </c>
      <c r="AC54" s="203">
        <v>24.92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5.04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2.95</v>
      </c>
      <c r="L55" s="203">
        <v>214.65</v>
      </c>
      <c r="M55" s="203">
        <v>0.43</v>
      </c>
      <c r="N55" s="203">
        <v>1.1000000000000001</v>
      </c>
      <c r="O55" s="203">
        <v>0</v>
      </c>
      <c r="P55" s="203">
        <v>1.17</v>
      </c>
      <c r="Q55" s="203">
        <v>0.2</v>
      </c>
      <c r="R55" s="203">
        <v>0.39</v>
      </c>
      <c r="S55" s="203">
        <v>0.25</v>
      </c>
      <c r="T55" s="203">
        <v>0</v>
      </c>
      <c r="U55" s="203">
        <v>1.63</v>
      </c>
      <c r="V55" s="203">
        <v>0.54</v>
      </c>
      <c r="W55" s="203">
        <v>0.22</v>
      </c>
      <c r="X55" s="203">
        <v>1.37</v>
      </c>
      <c r="Y55" s="203">
        <v>0</v>
      </c>
      <c r="Z55" s="203">
        <v>2.09</v>
      </c>
      <c r="AA55" s="203">
        <v>0.78</v>
      </c>
      <c r="AB55" s="203">
        <v>0</v>
      </c>
      <c r="AC55" s="203">
        <v>24.92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33.19</v>
      </c>
      <c r="AJ55" s="203">
        <v>0</v>
      </c>
      <c r="AK55" s="203">
        <v>5.04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2.95</v>
      </c>
      <c r="L56" s="203">
        <v>214.65</v>
      </c>
      <c r="M56" s="203">
        <v>0.43</v>
      </c>
      <c r="N56" s="203">
        <v>1.1000000000000001</v>
      </c>
      <c r="O56" s="203">
        <v>0</v>
      </c>
      <c r="P56" s="203">
        <v>1.17</v>
      </c>
      <c r="Q56" s="203">
        <v>0.2</v>
      </c>
      <c r="R56" s="203">
        <v>0.39</v>
      </c>
      <c r="S56" s="203">
        <v>0.25</v>
      </c>
      <c r="T56" s="203">
        <v>0</v>
      </c>
      <c r="U56" s="203">
        <v>1.63</v>
      </c>
      <c r="V56" s="203">
        <v>0.54</v>
      </c>
      <c r="W56" s="203">
        <v>0.22</v>
      </c>
      <c r="X56" s="203">
        <v>1.37</v>
      </c>
      <c r="Y56" s="203">
        <v>0</v>
      </c>
      <c r="Z56" s="203">
        <v>2.09</v>
      </c>
      <c r="AA56" s="203">
        <v>0.78</v>
      </c>
      <c r="AB56" s="203">
        <v>0</v>
      </c>
      <c r="AC56" s="203">
        <v>24.92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32.81</v>
      </c>
      <c r="AJ56" s="203">
        <v>0</v>
      </c>
      <c r="AK56" s="203">
        <v>5.04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0.09</v>
      </c>
      <c r="L57" s="203">
        <v>150.66</v>
      </c>
      <c r="M57" s="203">
        <v>0.43</v>
      </c>
      <c r="N57" s="203">
        <v>1.1000000000000001</v>
      </c>
      <c r="O57" s="203">
        <v>0</v>
      </c>
      <c r="P57" s="203">
        <v>1.17</v>
      </c>
      <c r="Q57" s="203">
        <v>0.2</v>
      </c>
      <c r="R57" s="203">
        <v>0.39</v>
      </c>
      <c r="S57" s="203">
        <v>0.25</v>
      </c>
      <c r="T57" s="203">
        <v>0</v>
      </c>
      <c r="U57" s="203">
        <v>1.63</v>
      </c>
      <c r="V57" s="203">
        <v>0.54</v>
      </c>
      <c r="W57" s="203">
        <v>0.22</v>
      </c>
      <c r="X57" s="203">
        <v>1.37</v>
      </c>
      <c r="Y57" s="203">
        <v>0</v>
      </c>
      <c r="Z57" s="203">
        <v>2.09</v>
      </c>
      <c r="AA57" s="203">
        <v>0.78</v>
      </c>
      <c r="AB57" s="203">
        <v>0</v>
      </c>
      <c r="AC57" s="203">
        <v>24.92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32.81</v>
      </c>
      <c r="AJ57" s="203">
        <v>0</v>
      </c>
      <c r="AK57" s="203">
        <v>5.04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82.78</v>
      </c>
      <c r="M58" s="203">
        <v>0.43</v>
      </c>
      <c r="N58" s="203">
        <v>1.1000000000000001</v>
      </c>
      <c r="O58" s="203">
        <v>0</v>
      </c>
      <c r="P58" s="203">
        <v>1.17</v>
      </c>
      <c r="Q58" s="203">
        <v>0.2</v>
      </c>
      <c r="R58" s="203">
        <v>0.39</v>
      </c>
      <c r="S58" s="203">
        <v>0.25</v>
      </c>
      <c r="T58" s="203">
        <v>0</v>
      </c>
      <c r="U58" s="203">
        <v>1.63</v>
      </c>
      <c r="V58" s="203">
        <v>0.54</v>
      </c>
      <c r="W58" s="203">
        <v>0.22</v>
      </c>
      <c r="X58" s="203">
        <v>1.37</v>
      </c>
      <c r="Y58" s="203">
        <v>0</v>
      </c>
      <c r="Z58" s="203">
        <v>2.09</v>
      </c>
      <c r="AA58" s="203">
        <v>0.78</v>
      </c>
      <c r="AB58" s="203">
        <v>0</v>
      </c>
      <c r="AC58" s="203">
        <v>24.92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32.81</v>
      </c>
      <c r="AJ58" s="203">
        <v>0</v>
      </c>
      <c r="AK58" s="203">
        <v>5.04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14.02</v>
      </c>
      <c r="M59" s="203">
        <v>0.43</v>
      </c>
      <c r="N59" s="203">
        <v>1.1000000000000001</v>
      </c>
      <c r="O59" s="203">
        <v>0</v>
      </c>
      <c r="P59" s="203">
        <v>1.17</v>
      </c>
      <c r="Q59" s="203">
        <v>0.21</v>
      </c>
      <c r="R59" s="203">
        <v>0.4</v>
      </c>
      <c r="S59" s="203">
        <v>0.25</v>
      </c>
      <c r="T59" s="203">
        <v>0</v>
      </c>
      <c r="U59" s="203">
        <v>1.63</v>
      </c>
      <c r="V59" s="203">
        <v>0.54</v>
      </c>
      <c r="W59" s="203">
        <v>0.22</v>
      </c>
      <c r="X59" s="203">
        <v>1.38</v>
      </c>
      <c r="Y59" s="203">
        <v>0</v>
      </c>
      <c r="Z59" s="203">
        <v>2.1</v>
      </c>
      <c r="AA59" s="203">
        <v>0.78</v>
      </c>
      <c r="AB59" s="203">
        <v>0</v>
      </c>
      <c r="AC59" s="203">
        <v>24.92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32.81</v>
      </c>
      <c r="AJ59" s="203">
        <v>0</v>
      </c>
      <c r="AK59" s="203">
        <v>5.04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14.02</v>
      </c>
      <c r="M60" s="203">
        <v>0.43</v>
      </c>
      <c r="N60" s="203">
        <v>1.1000000000000001</v>
      </c>
      <c r="O60" s="203">
        <v>0</v>
      </c>
      <c r="P60" s="203">
        <v>1.17</v>
      </c>
      <c r="Q60" s="203">
        <v>0.21</v>
      </c>
      <c r="R60" s="203">
        <v>0.4</v>
      </c>
      <c r="S60" s="203">
        <v>0.25</v>
      </c>
      <c r="T60" s="203">
        <v>0</v>
      </c>
      <c r="U60" s="203">
        <v>1.63</v>
      </c>
      <c r="V60" s="203">
        <v>0.54</v>
      </c>
      <c r="W60" s="203">
        <v>0.22</v>
      </c>
      <c r="X60" s="203">
        <v>1.38</v>
      </c>
      <c r="Y60" s="203">
        <v>0</v>
      </c>
      <c r="Z60" s="203">
        <v>2.1</v>
      </c>
      <c r="AA60" s="203">
        <v>0.78</v>
      </c>
      <c r="AB60" s="203">
        <v>0</v>
      </c>
      <c r="AC60" s="203">
        <v>24.92</v>
      </c>
      <c r="AD60" s="203">
        <v>-0.59</v>
      </c>
      <c r="AE60" s="203">
        <v>0</v>
      </c>
      <c r="AF60" s="203">
        <v>0</v>
      </c>
      <c r="AG60" s="203">
        <v>0</v>
      </c>
      <c r="AH60" s="203">
        <v>0</v>
      </c>
      <c r="AI60" s="203">
        <v>35.21</v>
      </c>
      <c r="AJ60" s="203">
        <v>0</v>
      </c>
      <c r="AK60" s="203">
        <v>5.04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14.01</v>
      </c>
      <c r="M61" s="203">
        <v>0.43</v>
      </c>
      <c r="N61" s="203">
        <v>1.1000000000000001</v>
      </c>
      <c r="O61" s="203">
        <v>0</v>
      </c>
      <c r="P61" s="203">
        <v>1.17</v>
      </c>
      <c r="Q61" s="203">
        <v>0.21</v>
      </c>
      <c r="R61" s="203">
        <v>0.4</v>
      </c>
      <c r="S61" s="203">
        <v>0.25</v>
      </c>
      <c r="T61" s="203">
        <v>0</v>
      </c>
      <c r="U61" s="203">
        <v>1.63</v>
      </c>
      <c r="V61" s="203">
        <v>0.54</v>
      </c>
      <c r="W61" s="203">
        <v>0.22</v>
      </c>
      <c r="X61" s="203">
        <v>1.38</v>
      </c>
      <c r="Y61" s="203">
        <v>0</v>
      </c>
      <c r="Z61" s="203">
        <v>2.1</v>
      </c>
      <c r="AA61" s="203">
        <v>0.78</v>
      </c>
      <c r="AB61" s="203">
        <v>0</v>
      </c>
      <c r="AC61" s="203">
        <v>12.92</v>
      </c>
      <c r="AD61" s="203">
        <v>7.12</v>
      </c>
      <c r="AE61" s="203">
        <v>0</v>
      </c>
      <c r="AF61" s="203">
        <v>0</v>
      </c>
      <c r="AG61" s="203">
        <v>0</v>
      </c>
      <c r="AH61" s="203">
        <v>0</v>
      </c>
      <c r="AI61" s="203">
        <v>33.19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14.01</v>
      </c>
      <c r="M62" s="203">
        <v>0.43</v>
      </c>
      <c r="N62" s="203">
        <v>1.1000000000000001</v>
      </c>
      <c r="O62" s="203">
        <v>0</v>
      </c>
      <c r="P62" s="203">
        <v>1.17</v>
      </c>
      <c r="Q62" s="203">
        <v>0.21</v>
      </c>
      <c r="R62" s="203">
        <v>0.4</v>
      </c>
      <c r="S62" s="203">
        <v>0.25</v>
      </c>
      <c r="T62" s="203">
        <v>0</v>
      </c>
      <c r="U62" s="203">
        <v>1.63</v>
      </c>
      <c r="V62" s="203">
        <v>0.54</v>
      </c>
      <c r="W62" s="203">
        <v>0.22</v>
      </c>
      <c r="X62" s="203">
        <v>1.38</v>
      </c>
      <c r="Y62" s="203">
        <v>0</v>
      </c>
      <c r="Z62" s="203">
        <v>2.1</v>
      </c>
      <c r="AA62" s="203">
        <v>0.78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32.81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14.02</v>
      </c>
      <c r="M63" s="203">
        <v>0.43</v>
      </c>
      <c r="N63" s="203">
        <v>1.1000000000000001</v>
      </c>
      <c r="O63" s="203">
        <v>0</v>
      </c>
      <c r="P63" s="203">
        <v>1.17</v>
      </c>
      <c r="Q63" s="203">
        <v>0.21</v>
      </c>
      <c r="R63" s="203">
        <v>0.39</v>
      </c>
      <c r="S63" s="203">
        <v>0.25</v>
      </c>
      <c r="T63" s="203">
        <v>0</v>
      </c>
      <c r="U63" s="203">
        <v>1.63</v>
      </c>
      <c r="V63" s="203">
        <v>0.54</v>
      </c>
      <c r="W63" s="203">
        <v>0.22</v>
      </c>
      <c r="X63" s="203">
        <v>1.38</v>
      </c>
      <c r="Y63" s="203">
        <v>0</v>
      </c>
      <c r="Z63" s="203">
        <v>2.1</v>
      </c>
      <c r="AA63" s="203">
        <v>0.63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32.81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14.01</v>
      </c>
      <c r="M64" s="203">
        <v>0.43</v>
      </c>
      <c r="N64" s="203">
        <v>1.1000000000000001</v>
      </c>
      <c r="O64" s="203">
        <v>0</v>
      </c>
      <c r="P64" s="203">
        <v>1.17</v>
      </c>
      <c r="Q64" s="203">
        <v>0.21</v>
      </c>
      <c r="R64" s="203">
        <v>0.39</v>
      </c>
      <c r="S64" s="203">
        <v>0.25</v>
      </c>
      <c r="T64" s="203">
        <v>0</v>
      </c>
      <c r="U64" s="203">
        <v>1.63</v>
      </c>
      <c r="V64" s="203">
        <v>0.54</v>
      </c>
      <c r="W64" s="203">
        <v>0.22</v>
      </c>
      <c r="X64" s="203">
        <v>1.38</v>
      </c>
      <c r="Y64" s="203">
        <v>0</v>
      </c>
      <c r="Z64" s="203">
        <v>2.1</v>
      </c>
      <c r="AA64" s="203">
        <v>0.63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32.81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14.01</v>
      </c>
      <c r="M65" s="203">
        <v>0.43</v>
      </c>
      <c r="N65" s="203">
        <v>1.1000000000000001</v>
      </c>
      <c r="O65" s="203">
        <v>0</v>
      </c>
      <c r="P65" s="203">
        <v>1.17</v>
      </c>
      <c r="Q65" s="203">
        <v>0.21</v>
      </c>
      <c r="R65" s="203">
        <v>0.39</v>
      </c>
      <c r="S65" s="203">
        <v>0.25</v>
      </c>
      <c r="T65" s="203">
        <v>0</v>
      </c>
      <c r="U65" s="203">
        <v>1.63</v>
      </c>
      <c r="V65" s="203">
        <v>0.54</v>
      </c>
      <c r="W65" s="203">
        <v>0.22</v>
      </c>
      <c r="X65" s="203">
        <v>1.38</v>
      </c>
      <c r="Y65" s="203">
        <v>0</v>
      </c>
      <c r="Z65" s="203">
        <v>2.1</v>
      </c>
      <c r="AA65" s="203">
        <v>0.63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32.81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14.01</v>
      </c>
      <c r="M66" s="203">
        <v>0.43</v>
      </c>
      <c r="N66" s="203">
        <v>1.1000000000000001</v>
      </c>
      <c r="O66" s="203">
        <v>0</v>
      </c>
      <c r="P66" s="203">
        <v>1.17</v>
      </c>
      <c r="Q66" s="203">
        <v>0.21</v>
      </c>
      <c r="R66" s="203">
        <v>0.39</v>
      </c>
      <c r="S66" s="203">
        <v>0.25</v>
      </c>
      <c r="T66" s="203">
        <v>0</v>
      </c>
      <c r="U66" s="203">
        <v>1.63</v>
      </c>
      <c r="V66" s="203">
        <v>0.54</v>
      </c>
      <c r="W66" s="203">
        <v>0.22</v>
      </c>
      <c r="X66" s="203">
        <v>1.38</v>
      </c>
      <c r="Y66" s="203">
        <v>0</v>
      </c>
      <c r="Z66" s="203">
        <v>2.1</v>
      </c>
      <c r="AA66" s="203">
        <v>0.63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32.81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14.01</v>
      </c>
      <c r="M67" s="203">
        <v>0.43</v>
      </c>
      <c r="N67" s="203">
        <v>1.1000000000000001</v>
      </c>
      <c r="O67" s="203">
        <v>0</v>
      </c>
      <c r="P67" s="203">
        <v>1.17</v>
      </c>
      <c r="Q67" s="203">
        <v>0.2</v>
      </c>
      <c r="R67" s="203">
        <v>0.39</v>
      </c>
      <c r="S67" s="203">
        <v>0.25</v>
      </c>
      <c r="T67" s="203">
        <v>0</v>
      </c>
      <c r="U67" s="203">
        <v>1.63</v>
      </c>
      <c r="V67" s="203">
        <v>0.54</v>
      </c>
      <c r="W67" s="203">
        <v>0.22</v>
      </c>
      <c r="X67" s="203">
        <v>1.38</v>
      </c>
      <c r="Y67" s="203">
        <v>0</v>
      </c>
      <c r="Z67" s="203">
        <v>2.1</v>
      </c>
      <c r="AA67" s="203">
        <v>0.63</v>
      </c>
      <c r="AB67" s="203">
        <v>0</v>
      </c>
      <c r="AC67" s="203">
        <v>16.66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34.979999999999997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14.01</v>
      </c>
      <c r="M68" s="203">
        <v>0.43</v>
      </c>
      <c r="N68" s="203">
        <v>1.1000000000000001</v>
      </c>
      <c r="O68" s="203">
        <v>0</v>
      </c>
      <c r="P68" s="203">
        <v>1.17</v>
      </c>
      <c r="Q68" s="203">
        <v>0.2</v>
      </c>
      <c r="R68" s="203">
        <v>0.39</v>
      </c>
      <c r="S68" s="203">
        <v>0.25</v>
      </c>
      <c r="T68" s="203">
        <v>0</v>
      </c>
      <c r="U68" s="203">
        <v>1.63</v>
      </c>
      <c r="V68" s="203">
        <v>0.54</v>
      </c>
      <c r="W68" s="203">
        <v>0.22</v>
      </c>
      <c r="X68" s="203">
        <v>1.38</v>
      </c>
      <c r="Y68" s="203">
        <v>0</v>
      </c>
      <c r="Z68" s="203">
        <v>2.1</v>
      </c>
      <c r="AA68" s="203">
        <v>0.63</v>
      </c>
      <c r="AB68" s="203">
        <v>0</v>
      </c>
      <c r="AC68" s="203">
        <v>17.48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35.21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14.01</v>
      </c>
      <c r="M69" s="203">
        <v>0.43</v>
      </c>
      <c r="N69" s="203">
        <v>1.1000000000000001</v>
      </c>
      <c r="O69" s="203">
        <v>0</v>
      </c>
      <c r="P69" s="203">
        <v>1.17</v>
      </c>
      <c r="Q69" s="203">
        <v>0.2</v>
      </c>
      <c r="R69" s="203">
        <v>0.39</v>
      </c>
      <c r="S69" s="203">
        <v>0.25</v>
      </c>
      <c r="T69" s="203">
        <v>0</v>
      </c>
      <c r="U69" s="203">
        <v>1.63</v>
      </c>
      <c r="V69" s="203">
        <v>0.54</v>
      </c>
      <c r="W69" s="203">
        <v>0.22</v>
      </c>
      <c r="X69" s="203">
        <v>1.38</v>
      </c>
      <c r="Y69" s="203">
        <v>0</v>
      </c>
      <c r="Z69" s="203">
        <v>2.1</v>
      </c>
      <c r="AA69" s="203">
        <v>0.63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32.81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14.01</v>
      </c>
      <c r="M70" s="203">
        <v>0.43</v>
      </c>
      <c r="N70" s="203">
        <v>1.1000000000000001</v>
      </c>
      <c r="O70" s="203">
        <v>0</v>
      </c>
      <c r="P70" s="203">
        <v>1.17</v>
      </c>
      <c r="Q70" s="203">
        <v>0.2</v>
      </c>
      <c r="R70" s="203">
        <v>0.39</v>
      </c>
      <c r="S70" s="203">
        <v>0.25</v>
      </c>
      <c r="T70" s="203">
        <v>0</v>
      </c>
      <c r="U70" s="203">
        <v>1.63</v>
      </c>
      <c r="V70" s="203">
        <v>0.54</v>
      </c>
      <c r="W70" s="203">
        <v>0.22</v>
      </c>
      <c r="X70" s="203">
        <v>1.38</v>
      </c>
      <c r="Y70" s="203">
        <v>0</v>
      </c>
      <c r="Z70" s="203">
        <v>2.1</v>
      </c>
      <c r="AA70" s="203">
        <v>0.63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32.81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0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14.01</v>
      </c>
      <c r="M71" s="203">
        <v>0.43</v>
      </c>
      <c r="N71" s="203">
        <v>1.1000000000000001</v>
      </c>
      <c r="O71" s="203">
        <v>0</v>
      </c>
      <c r="P71" s="203">
        <v>1.17</v>
      </c>
      <c r="Q71" s="203">
        <v>0.2</v>
      </c>
      <c r="R71" s="203">
        <v>0.39</v>
      </c>
      <c r="S71" s="203">
        <v>0.25</v>
      </c>
      <c r="T71" s="203">
        <v>0</v>
      </c>
      <c r="U71" s="203">
        <v>1.63</v>
      </c>
      <c r="V71" s="203">
        <v>0.54</v>
      </c>
      <c r="W71" s="203">
        <v>0.22</v>
      </c>
      <c r="X71" s="203">
        <v>1.38</v>
      </c>
      <c r="Y71" s="203">
        <v>0</v>
      </c>
      <c r="Z71" s="203">
        <v>2.1</v>
      </c>
      <c r="AA71" s="203">
        <v>0.63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32.81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0</v>
      </c>
      <c r="E72" s="203">
        <v>0</v>
      </c>
      <c r="F72" s="203">
        <v>16.32</v>
      </c>
      <c r="G72" s="203">
        <v>3.06</v>
      </c>
      <c r="H72" s="203">
        <v>0</v>
      </c>
      <c r="I72" s="203">
        <v>17.82</v>
      </c>
      <c r="J72" s="203">
        <v>0.67</v>
      </c>
      <c r="K72" s="203">
        <v>0.09</v>
      </c>
      <c r="L72" s="203">
        <v>14.01</v>
      </c>
      <c r="M72" s="203">
        <v>0.43</v>
      </c>
      <c r="N72" s="203">
        <v>1.1000000000000001</v>
      </c>
      <c r="O72" s="203">
        <v>0</v>
      </c>
      <c r="P72" s="203">
        <v>1.17</v>
      </c>
      <c r="Q72" s="203">
        <v>0.2</v>
      </c>
      <c r="R72" s="203">
        <v>0.39</v>
      </c>
      <c r="S72" s="203">
        <v>0.25</v>
      </c>
      <c r="T72" s="203">
        <v>0</v>
      </c>
      <c r="U72" s="203">
        <v>1.63</v>
      </c>
      <c r="V72" s="203">
        <v>0.54</v>
      </c>
      <c r="W72" s="203">
        <v>0.22</v>
      </c>
      <c r="X72" s="203">
        <v>1.38</v>
      </c>
      <c r="Y72" s="203">
        <v>0</v>
      </c>
      <c r="Z72" s="203">
        <v>2.1</v>
      </c>
      <c r="AA72" s="203">
        <v>0.63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32.81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0</v>
      </c>
      <c r="E73" s="203">
        <v>0</v>
      </c>
      <c r="F73" s="203">
        <v>16.32</v>
      </c>
      <c r="G73" s="203">
        <v>3.06</v>
      </c>
      <c r="H73" s="203">
        <v>0</v>
      </c>
      <c r="I73" s="203">
        <v>17.82</v>
      </c>
      <c r="J73" s="203">
        <v>0.67</v>
      </c>
      <c r="K73" s="203">
        <v>0.09</v>
      </c>
      <c r="L73" s="203">
        <v>14.01</v>
      </c>
      <c r="M73" s="203">
        <v>0.43</v>
      </c>
      <c r="N73" s="203">
        <v>1.1000000000000001</v>
      </c>
      <c r="O73" s="203">
        <v>0</v>
      </c>
      <c r="P73" s="203">
        <v>1.17</v>
      </c>
      <c r="Q73" s="203">
        <v>0.2</v>
      </c>
      <c r="R73" s="203">
        <v>0.39</v>
      </c>
      <c r="S73" s="203">
        <v>0.25</v>
      </c>
      <c r="T73" s="203">
        <v>0</v>
      </c>
      <c r="U73" s="203">
        <v>1.63</v>
      </c>
      <c r="V73" s="203">
        <v>0.54</v>
      </c>
      <c r="W73" s="203">
        <v>0.22</v>
      </c>
      <c r="X73" s="203">
        <v>1.38</v>
      </c>
      <c r="Y73" s="203">
        <v>0</v>
      </c>
      <c r="Z73" s="203">
        <v>2.1</v>
      </c>
      <c r="AA73" s="203">
        <v>0.63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33.19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0</v>
      </c>
      <c r="E74" s="203">
        <v>0</v>
      </c>
      <c r="F74" s="203">
        <v>16.32</v>
      </c>
      <c r="G74" s="203">
        <v>3.06</v>
      </c>
      <c r="H74" s="203">
        <v>0</v>
      </c>
      <c r="I74" s="203">
        <v>17.82</v>
      </c>
      <c r="J74" s="203">
        <v>0.67</v>
      </c>
      <c r="K74" s="203">
        <v>0.09</v>
      </c>
      <c r="L74" s="203">
        <v>14.01</v>
      </c>
      <c r="M74" s="203">
        <v>0.43</v>
      </c>
      <c r="N74" s="203">
        <v>1.1000000000000001</v>
      </c>
      <c r="O74" s="203">
        <v>0</v>
      </c>
      <c r="P74" s="203">
        <v>1.17</v>
      </c>
      <c r="Q74" s="203">
        <v>0.2</v>
      </c>
      <c r="R74" s="203">
        <v>0.39</v>
      </c>
      <c r="S74" s="203">
        <v>0.25</v>
      </c>
      <c r="T74" s="203">
        <v>0</v>
      </c>
      <c r="U74" s="203">
        <v>1.63</v>
      </c>
      <c r="V74" s="203">
        <v>0.54</v>
      </c>
      <c r="W74" s="203">
        <v>0.22</v>
      </c>
      <c r="X74" s="203">
        <v>1.38</v>
      </c>
      <c r="Y74" s="203">
        <v>0</v>
      </c>
      <c r="Z74" s="203">
        <v>2.1</v>
      </c>
      <c r="AA74" s="203">
        <v>0.63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32.81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1.93</v>
      </c>
      <c r="E75" s="203">
        <v>0</v>
      </c>
      <c r="F75" s="203">
        <v>16.32</v>
      </c>
      <c r="G75" s="203">
        <v>3.06</v>
      </c>
      <c r="H75" s="203">
        <v>0</v>
      </c>
      <c r="I75" s="203">
        <v>16.809999999999999</v>
      </c>
      <c r="J75" s="203">
        <v>0.67</v>
      </c>
      <c r="K75" s="203">
        <v>0.09</v>
      </c>
      <c r="L75" s="203">
        <v>14.01</v>
      </c>
      <c r="M75" s="203">
        <v>0.43</v>
      </c>
      <c r="N75" s="203">
        <v>1.1000000000000001</v>
      </c>
      <c r="O75" s="203">
        <v>0</v>
      </c>
      <c r="P75" s="203">
        <v>1.17</v>
      </c>
      <c r="Q75" s="203">
        <v>0.2</v>
      </c>
      <c r="R75" s="203">
        <v>0.39</v>
      </c>
      <c r="S75" s="203">
        <v>0.25</v>
      </c>
      <c r="T75" s="203">
        <v>0</v>
      </c>
      <c r="U75" s="203">
        <v>1.63</v>
      </c>
      <c r="V75" s="203">
        <v>0.54</v>
      </c>
      <c r="W75" s="203">
        <v>0.22</v>
      </c>
      <c r="X75" s="203">
        <v>1.38</v>
      </c>
      <c r="Y75" s="203">
        <v>0</v>
      </c>
      <c r="Z75" s="203">
        <v>2.36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32.81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3.06</v>
      </c>
      <c r="H76" s="203">
        <v>0</v>
      </c>
      <c r="I76" s="203">
        <v>17.82</v>
      </c>
      <c r="J76" s="203">
        <v>0.67</v>
      </c>
      <c r="K76" s="203">
        <v>0.09</v>
      </c>
      <c r="L76" s="203">
        <v>14.01</v>
      </c>
      <c r="M76" s="203">
        <v>0.43</v>
      </c>
      <c r="N76" s="203">
        <v>1.1000000000000001</v>
      </c>
      <c r="O76" s="203">
        <v>0</v>
      </c>
      <c r="P76" s="203">
        <v>1.17</v>
      </c>
      <c r="Q76" s="203">
        <v>0.2</v>
      </c>
      <c r="R76" s="203">
        <v>0.39</v>
      </c>
      <c r="S76" s="203">
        <v>0.25</v>
      </c>
      <c r="T76" s="203">
        <v>0</v>
      </c>
      <c r="U76" s="203">
        <v>1.63</v>
      </c>
      <c r="V76" s="203">
        <v>0.54</v>
      </c>
      <c r="W76" s="203">
        <v>0.22</v>
      </c>
      <c r="X76" s="203">
        <v>1.38</v>
      </c>
      <c r="Y76" s="203">
        <v>0</v>
      </c>
      <c r="Z76" s="203">
        <v>2.36</v>
      </c>
      <c r="AA76" s="203">
        <v>0.63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32.81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5.5</v>
      </c>
      <c r="D77" s="203">
        <v>1.93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0.67</v>
      </c>
      <c r="K77" s="203">
        <v>0.09</v>
      </c>
      <c r="L77" s="203">
        <v>14.01</v>
      </c>
      <c r="M77" s="203">
        <v>0.43</v>
      </c>
      <c r="N77" s="203">
        <v>1.1000000000000001</v>
      </c>
      <c r="O77" s="203">
        <v>0</v>
      </c>
      <c r="P77" s="203">
        <v>1.17</v>
      </c>
      <c r="Q77" s="203">
        <v>0.2</v>
      </c>
      <c r="R77" s="203">
        <v>0.39</v>
      </c>
      <c r="S77" s="203">
        <v>0.25</v>
      </c>
      <c r="T77" s="203">
        <v>0</v>
      </c>
      <c r="U77" s="203">
        <v>1.63</v>
      </c>
      <c r="V77" s="203">
        <v>0.54</v>
      </c>
      <c r="W77" s="203">
        <v>0.22</v>
      </c>
      <c r="X77" s="203">
        <v>1.38</v>
      </c>
      <c r="Y77" s="203">
        <v>0</v>
      </c>
      <c r="Z77" s="203">
        <v>2.36</v>
      </c>
      <c r="AA77" s="203">
        <v>0.63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32.81</v>
      </c>
      <c r="AJ77" s="203">
        <v>0</v>
      </c>
      <c r="AK77" s="203">
        <v>4.3499999999999996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7.53</v>
      </c>
      <c r="D78" s="203">
        <v>1.93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0.09</v>
      </c>
      <c r="L78" s="203">
        <v>14.01</v>
      </c>
      <c r="M78" s="203">
        <v>0.43</v>
      </c>
      <c r="N78" s="203">
        <v>1.1000000000000001</v>
      </c>
      <c r="O78" s="203">
        <v>0</v>
      </c>
      <c r="P78" s="203">
        <v>1.17</v>
      </c>
      <c r="Q78" s="203">
        <v>0.2</v>
      </c>
      <c r="R78" s="203">
        <v>0.39</v>
      </c>
      <c r="S78" s="203">
        <v>0.25</v>
      </c>
      <c r="T78" s="203">
        <v>0</v>
      </c>
      <c r="U78" s="203">
        <v>1.63</v>
      </c>
      <c r="V78" s="203">
        <v>0.54</v>
      </c>
      <c r="W78" s="203">
        <v>0.22</v>
      </c>
      <c r="X78" s="203">
        <v>1.38</v>
      </c>
      <c r="Y78" s="203">
        <v>0</v>
      </c>
      <c r="Z78" s="203">
        <v>2.36</v>
      </c>
      <c r="AA78" s="203">
        <v>0.63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32.81</v>
      </c>
      <c r="AJ78" s="203">
        <v>0</v>
      </c>
      <c r="AK78" s="203">
        <v>4.3499999999999996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7.53</v>
      </c>
      <c r="D79" s="203">
        <v>1.93</v>
      </c>
      <c r="E79" s="203">
        <v>0</v>
      </c>
      <c r="F79" s="203">
        <v>21.32</v>
      </c>
      <c r="G79" s="203">
        <v>0</v>
      </c>
      <c r="H79" s="203">
        <v>0</v>
      </c>
      <c r="I79" s="203">
        <v>17.82</v>
      </c>
      <c r="J79" s="203">
        <v>0.67</v>
      </c>
      <c r="K79" s="203">
        <v>0.09</v>
      </c>
      <c r="L79" s="203">
        <v>14.01</v>
      </c>
      <c r="M79" s="203">
        <v>0.43</v>
      </c>
      <c r="N79" s="203">
        <v>1.1000000000000001</v>
      </c>
      <c r="O79" s="203">
        <v>0</v>
      </c>
      <c r="P79" s="203">
        <v>1.17</v>
      </c>
      <c r="Q79" s="203">
        <v>0.2</v>
      </c>
      <c r="R79" s="203">
        <v>0.39</v>
      </c>
      <c r="S79" s="203">
        <v>0.25</v>
      </c>
      <c r="T79" s="203">
        <v>0</v>
      </c>
      <c r="U79" s="203">
        <v>1.63</v>
      </c>
      <c r="V79" s="203">
        <v>0.54</v>
      </c>
      <c r="W79" s="203">
        <v>0.22</v>
      </c>
      <c r="X79" s="203">
        <v>1.38</v>
      </c>
      <c r="Y79" s="203">
        <v>0</v>
      </c>
      <c r="Z79" s="203">
        <v>2.36</v>
      </c>
      <c r="AA79" s="203">
        <v>0.63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33.19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7.53</v>
      </c>
      <c r="D80" s="203">
        <v>1.93</v>
      </c>
      <c r="E80" s="203">
        <v>0</v>
      </c>
      <c r="F80" s="203">
        <v>21.32</v>
      </c>
      <c r="G80" s="203">
        <v>0</v>
      </c>
      <c r="H80" s="203">
        <v>0</v>
      </c>
      <c r="I80" s="203">
        <v>17.82</v>
      </c>
      <c r="J80" s="203">
        <v>0.67</v>
      </c>
      <c r="K80" s="203">
        <v>0.09</v>
      </c>
      <c r="L80" s="203">
        <v>14.01</v>
      </c>
      <c r="M80" s="203">
        <v>0.43</v>
      </c>
      <c r="N80" s="203">
        <v>1.1000000000000001</v>
      </c>
      <c r="O80" s="203">
        <v>0</v>
      </c>
      <c r="P80" s="203">
        <v>1.17</v>
      </c>
      <c r="Q80" s="203">
        <v>0.2</v>
      </c>
      <c r="R80" s="203">
        <v>0.39</v>
      </c>
      <c r="S80" s="203">
        <v>0.25</v>
      </c>
      <c r="T80" s="203">
        <v>0</v>
      </c>
      <c r="U80" s="203">
        <v>1.63</v>
      </c>
      <c r="V80" s="203">
        <v>0.54</v>
      </c>
      <c r="W80" s="203">
        <v>0.22</v>
      </c>
      <c r="X80" s="203">
        <v>1.38</v>
      </c>
      <c r="Y80" s="203">
        <v>0</v>
      </c>
      <c r="Z80" s="203">
        <v>2.36</v>
      </c>
      <c r="AA80" s="203">
        <v>0.63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32.81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7.53</v>
      </c>
      <c r="D81" s="203">
        <v>1.93</v>
      </c>
      <c r="E81" s="203">
        <v>0</v>
      </c>
      <c r="F81" s="203">
        <v>21.32</v>
      </c>
      <c r="G81" s="203">
        <v>0</v>
      </c>
      <c r="H81" s="203">
        <v>0</v>
      </c>
      <c r="I81" s="203">
        <v>17.82</v>
      </c>
      <c r="J81" s="203">
        <v>0.67</v>
      </c>
      <c r="K81" s="203">
        <v>0.09</v>
      </c>
      <c r="L81" s="203">
        <v>14.01</v>
      </c>
      <c r="M81" s="203">
        <v>0.43</v>
      </c>
      <c r="N81" s="203">
        <v>1.1000000000000001</v>
      </c>
      <c r="O81" s="203">
        <v>0</v>
      </c>
      <c r="P81" s="203">
        <v>1.17</v>
      </c>
      <c r="Q81" s="203">
        <v>0.2</v>
      </c>
      <c r="R81" s="203">
        <v>0.39</v>
      </c>
      <c r="S81" s="203">
        <v>0.25</v>
      </c>
      <c r="T81" s="203">
        <v>0</v>
      </c>
      <c r="U81" s="203">
        <v>1.63</v>
      </c>
      <c r="V81" s="203">
        <v>0.54</v>
      </c>
      <c r="W81" s="203">
        <v>0.22</v>
      </c>
      <c r="X81" s="203">
        <v>1.38</v>
      </c>
      <c r="Y81" s="203">
        <v>0</v>
      </c>
      <c r="Z81" s="203">
        <v>2.36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32.81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7.53</v>
      </c>
      <c r="D82" s="203">
        <v>1.93</v>
      </c>
      <c r="E82" s="203">
        <v>0</v>
      </c>
      <c r="F82" s="203">
        <v>21.32</v>
      </c>
      <c r="G82" s="203">
        <v>0</v>
      </c>
      <c r="H82" s="203">
        <v>0</v>
      </c>
      <c r="I82" s="203">
        <v>17.82</v>
      </c>
      <c r="J82" s="203">
        <v>0.67</v>
      </c>
      <c r="K82" s="203">
        <v>0.09</v>
      </c>
      <c r="L82" s="203">
        <v>14.01</v>
      </c>
      <c r="M82" s="203">
        <v>0.43</v>
      </c>
      <c r="N82" s="203">
        <v>1.1000000000000001</v>
      </c>
      <c r="O82" s="203">
        <v>0</v>
      </c>
      <c r="P82" s="203">
        <v>1.17</v>
      </c>
      <c r="Q82" s="203">
        <v>0.2</v>
      </c>
      <c r="R82" s="203">
        <v>0.39</v>
      </c>
      <c r="S82" s="203">
        <v>0.25</v>
      </c>
      <c r="T82" s="203">
        <v>0</v>
      </c>
      <c r="U82" s="203">
        <v>1.63</v>
      </c>
      <c r="V82" s="203">
        <v>0.54</v>
      </c>
      <c r="W82" s="203">
        <v>0.22</v>
      </c>
      <c r="X82" s="203">
        <v>1.38</v>
      </c>
      <c r="Y82" s="203">
        <v>0</v>
      </c>
      <c r="Z82" s="203">
        <v>2.36</v>
      </c>
      <c r="AA82" s="203">
        <v>0.63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32.81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7.53</v>
      </c>
      <c r="D83" s="203">
        <v>1.93</v>
      </c>
      <c r="E83" s="203">
        <v>0</v>
      </c>
      <c r="F83" s="203">
        <v>21.32</v>
      </c>
      <c r="G83" s="203">
        <v>0</v>
      </c>
      <c r="H83" s="203">
        <v>0</v>
      </c>
      <c r="I83" s="203">
        <v>17.82</v>
      </c>
      <c r="J83" s="203">
        <v>0.67</v>
      </c>
      <c r="K83" s="203">
        <v>0.09</v>
      </c>
      <c r="L83" s="203">
        <v>14.01</v>
      </c>
      <c r="M83" s="203">
        <v>0.43</v>
      </c>
      <c r="N83" s="203">
        <v>1.1000000000000001</v>
      </c>
      <c r="O83" s="203">
        <v>0</v>
      </c>
      <c r="P83" s="203">
        <v>1.1599999999999999</v>
      </c>
      <c r="Q83" s="203">
        <v>0.2</v>
      </c>
      <c r="R83" s="203">
        <v>0.39</v>
      </c>
      <c r="S83" s="203">
        <v>0.25</v>
      </c>
      <c r="T83" s="203">
        <v>0</v>
      </c>
      <c r="U83" s="203">
        <v>1.63</v>
      </c>
      <c r="V83" s="203">
        <v>0.54</v>
      </c>
      <c r="W83" s="203">
        <v>0.22</v>
      </c>
      <c r="X83" s="203">
        <v>1.38</v>
      </c>
      <c r="Y83" s="203">
        <v>0</v>
      </c>
      <c r="Z83" s="203">
        <v>2.36</v>
      </c>
      <c r="AA83" s="203">
        <v>0.63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32.81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7.53</v>
      </c>
      <c r="D84" s="203">
        <v>1.93</v>
      </c>
      <c r="E84" s="203">
        <v>0</v>
      </c>
      <c r="F84" s="203">
        <v>21.32</v>
      </c>
      <c r="G84" s="203">
        <v>0</v>
      </c>
      <c r="H84" s="203">
        <v>0</v>
      </c>
      <c r="I84" s="203">
        <v>17.82</v>
      </c>
      <c r="J84" s="203">
        <v>0.67</v>
      </c>
      <c r="K84" s="203">
        <v>0.09</v>
      </c>
      <c r="L84" s="203">
        <v>14.01</v>
      </c>
      <c r="M84" s="203">
        <v>0.43</v>
      </c>
      <c r="N84" s="203">
        <v>1.1000000000000001</v>
      </c>
      <c r="O84" s="203">
        <v>0</v>
      </c>
      <c r="P84" s="203">
        <v>1.1599999999999999</v>
      </c>
      <c r="Q84" s="203">
        <v>0.2</v>
      </c>
      <c r="R84" s="203">
        <v>0.39</v>
      </c>
      <c r="S84" s="203">
        <v>0.25</v>
      </c>
      <c r="T84" s="203">
        <v>0</v>
      </c>
      <c r="U84" s="203">
        <v>1.63</v>
      </c>
      <c r="V84" s="203">
        <v>0.54</v>
      </c>
      <c r="W84" s="203">
        <v>0.22</v>
      </c>
      <c r="X84" s="203">
        <v>1.38</v>
      </c>
      <c r="Y84" s="203">
        <v>0</v>
      </c>
      <c r="Z84" s="203">
        <v>2.36</v>
      </c>
      <c r="AA84" s="203">
        <v>0.63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32.81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7.53</v>
      </c>
      <c r="D85" s="203">
        <v>1.93</v>
      </c>
      <c r="E85" s="203">
        <v>0</v>
      </c>
      <c r="F85" s="203">
        <v>21.32</v>
      </c>
      <c r="G85" s="203">
        <v>0</v>
      </c>
      <c r="H85" s="203">
        <v>0</v>
      </c>
      <c r="I85" s="203">
        <v>17.82</v>
      </c>
      <c r="J85" s="203">
        <v>0.67</v>
      </c>
      <c r="K85" s="203">
        <v>0.09</v>
      </c>
      <c r="L85" s="203">
        <v>14.01</v>
      </c>
      <c r="M85" s="203">
        <v>0.43</v>
      </c>
      <c r="N85" s="203">
        <v>1.1000000000000001</v>
      </c>
      <c r="O85" s="203">
        <v>0</v>
      </c>
      <c r="P85" s="203">
        <v>1.1599999999999999</v>
      </c>
      <c r="Q85" s="203">
        <v>0.2</v>
      </c>
      <c r="R85" s="203">
        <v>0.39</v>
      </c>
      <c r="S85" s="203">
        <v>0.25</v>
      </c>
      <c r="T85" s="203">
        <v>0</v>
      </c>
      <c r="U85" s="203">
        <v>1.63</v>
      </c>
      <c r="V85" s="203">
        <v>0.54</v>
      </c>
      <c r="W85" s="203">
        <v>0.22</v>
      </c>
      <c r="X85" s="203">
        <v>1.38</v>
      </c>
      <c r="Y85" s="203">
        <v>0</v>
      </c>
      <c r="Z85" s="203">
        <v>2.36</v>
      </c>
      <c r="AA85" s="203">
        <v>0.63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34.979999999999997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7.53</v>
      </c>
      <c r="D86" s="203">
        <v>1.93</v>
      </c>
      <c r="E86" s="203">
        <v>0</v>
      </c>
      <c r="F86" s="203">
        <v>21.32</v>
      </c>
      <c r="G86" s="203">
        <v>0</v>
      </c>
      <c r="H86" s="203">
        <v>0</v>
      </c>
      <c r="I86" s="203">
        <v>17.82</v>
      </c>
      <c r="J86" s="203">
        <v>0.67</v>
      </c>
      <c r="K86" s="203">
        <v>0.09</v>
      </c>
      <c r="L86" s="203">
        <v>14.01</v>
      </c>
      <c r="M86" s="203">
        <v>0.43</v>
      </c>
      <c r="N86" s="203">
        <v>1.1000000000000001</v>
      </c>
      <c r="O86" s="203">
        <v>0</v>
      </c>
      <c r="P86" s="203">
        <v>1.1599999999999999</v>
      </c>
      <c r="Q86" s="203">
        <v>0.2</v>
      </c>
      <c r="R86" s="203">
        <v>0.39</v>
      </c>
      <c r="S86" s="203">
        <v>0.25</v>
      </c>
      <c r="T86" s="203">
        <v>0</v>
      </c>
      <c r="U86" s="203">
        <v>1.63</v>
      </c>
      <c r="V86" s="203">
        <v>0.54</v>
      </c>
      <c r="W86" s="203">
        <v>0.22</v>
      </c>
      <c r="X86" s="203">
        <v>1.38</v>
      </c>
      <c r="Y86" s="203">
        <v>0</v>
      </c>
      <c r="Z86" s="203">
        <v>2.36</v>
      </c>
      <c r="AA86" s="203">
        <v>0.63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32.81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7.53</v>
      </c>
      <c r="D87" s="203">
        <v>1.93</v>
      </c>
      <c r="E87" s="203">
        <v>0</v>
      </c>
      <c r="F87" s="203">
        <v>21.32</v>
      </c>
      <c r="G87" s="203">
        <v>0</v>
      </c>
      <c r="H87" s="203">
        <v>0</v>
      </c>
      <c r="I87" s="203">
        <v>17.82</v>
      </c>
      <c r="J87" s="203">
        <v>0.67</v>
      </c>
      <c r="K87" s="203">
        <v>0.09</v>
      </c>
      <c r="L87" s="203">
        <v>14.01</v>
      </c>
      <c r="M87" s="203">
        <v>0.43</v>
      </c>
      <c r="N87" s="203">
        <v>1.1000000000000001</v>
      </c>
      <c r="O87" s="203">
        <v>0</v>
      </c>
      <c r="P87" s="203">
        <v>1.1599999999999999</v>
      </c>
      <c r="Q87" s="203">
        <v>0.2</v>
      </c>
      <c r="R87" s="203">
        <v>0.39</v>
      </c>
      <c r="S87" s="203">
        <v>0.25</v>
      </c>
      <c r="T87" s="203">
        <v>0</v>
      </c>
      <c r="U87" s="203">
        <v>1.63</v>
      </c>
      <c r="V87" s="203">
        <v>0.54</v>
      </c>
      <c r="W87" s="203">
        <v>0.22</v>
      </c>
      <c r="X87" s="203">
        <v>1.38</v>
      </c>
      <c r="Y87" s="203">
        <v>0</v>
      </c>
      <c r="Z87" s="203">
        <v>2.36</v>
      </c>
      <c r="AA87" s="203">
        <v>0.63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32.81</v>
      </c>
      <c r="AJ87" s="203">
        <v>0</v>
      </c>
      <c r="AK87" s="203">
        <v>3.26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7.53</v>
      </c>
      <c r="D88" s="203">
        <v>1.93</v>
      </c>
      <c r="E88" s="203">
        <v>0</v>
      </c>
      <c r="F88" s="203">
        <v>21.32</v>
      </c>
      <c r="G88" s="203">
        <v>0</v>
      </c>
      <c r="H88" s="203">
        <v>0</v>
      </c>
      <c r="I88" s="203">
        <v>17.82</v>
      </c>
      <c r="J88" s="203">
        <v>0.67</v>
      </c>
      <c r="K88" s="203">
        <v>0.09</v>
      </c>
      <c r="L88" s="203">
        <v>14.01</v>
      </c>
      <c r="M88" s="203">
        <v>0.43</v>
      </c>
      <c r="N88" s="203">
        <v>1.1000000000000001</v>
      </c>
      <c r="O88" s="203">
        <v>0</v>
      </c>
      <c r="P88" s="203">
        <v>1.1599999999999999</v>
      </c>
      <c r="Q88" s="203">
        <v>0.2</v>
      </c>
      <c r="R88" s="203">
        <v>0.39</v>
      </c>
      <c r="S88" s="203">
        <v>0.25</v>
      </c>
      <c r="T88" s="203">
        <v>0</v>
      </c>
      <c r="U88" s="203">
        <v>1.63</v>
      </c>
      <c r="V88" s="203">
        <v>0.54</v>
      </c>
      <c r="W88" s="203">
        <v>0.22</v>
      </c>
      <c r="X88" s="203">
        <v>1.38</v>
      </c>
      <c r="Y88" s="203">
        <v>0</v>
      </c>
      <c r="Z88" s="203">
        <v>2.36</v>
      </c>
      <c r="AA88" s="203">
        <v>0.63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32.81</v>
      </c>
      <c r="AJ88" s="203">
        <v>0</v>
      </c>
      <c r="AK88" s="203">
        <v>3.26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7.53</v>
      </c>
      <c r="D89" s="203">
        <v>1.93</v>
      </c>
      <c r="E89" s="203">
        <v>0</v>
      </c>
      <c r="F89" s="203">
        <v>21.32</v>
      </c>
      <c r="G89" s="203">
        <v>0</v>
      </c>
      <c r="H89" s="203">
        <v>0</v>
      </c>
      <c r="I89" s="203">
        <v>17.82</v>
      </c>
      <c r="J89" s="203">
        <v>0.67</v>
      </c>
      <c r="K89" s="203">
        <v>0.09</v>
      </c>
      <c r="L89" s="203">
        <v>14.01</v>
      </c>
      <c r="M89" s="203">
        <v>0.43</v>
      </c>
      <c r="N89" s="203">
        <v>1.1000000000000001</v>
      </c>
      <c r="O89" s="203">
        <v>0</v>
      </c>
      <c r="P89" s="203">
        <v>1.1599999999999999</v>
      </c>
      <c r="Q89" s="203">
        <v>0.2</v>
      </c>
      <c r="R89" s="203">
        <v>0.39</v>
      </c>
      <c r="S89" s="203">
        <v>0.25</v>
      </c>
      <c r="T89" s="203">
        <v>0</v>
      </c>
      <c r="U89" s="203">
        <v>1.63</v>
      </c>
      <c r="V89" s="203">
        <v>0.54</v>
      </c>
      <c r="W89" s="203">
        <v>0.22</v>
      </c>
      <c r="X89" s="203">
        <v>1.38</v>
      </c>
      <c r="Y89" s="203">
        <v>0</v>
      </c>
      <c r="Z89" s="203">
        <v>2.36</v>
      </c>
      <c r="AA89" s="203">
        <v>0.63</v>
      </c>
      <c r="AB89" s="203">
        <v>0</v>
      </c>
      <c r="AC89" s="203">
        <v>16.52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35.21</v>
      </c>
      <c r="AJ89" s="203">
        <v>0</v>
      </c>
      <c r="AK89" s="203">
        <v>3.26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7.53</v>
      </c>
      <c r="D90" s="203">
        <v>1.93</v>
      </c>
      <c r="E90" s="203">
        <v>0</v>
      </c>
      <c r="F90" s="203">
        <v>21.32</v>
      </c>
      <c r="G90" s="203">
        <v>0</v>
      </c>
      <c r="H90" s="203">
        <v>0</v>
      </c>
      <c r="I90" s="203">
        <v>17.82</v>
      </c>
      <c r="J90" s="203">
        <v>0.67</v>
      </c>
      <c r="K90" s="203">
        <v>0.09</v>
      </c>
      <c r="L90" s="203">
        <v>14.01</v>
      </c>
      <c r="M90" s="203">
        <v>0.43</v>
      </c>
      <c r="N90" s="203">
        <v>1.1000000000000001</v>
      </c>
      <c r="O90" s="203">
        <v>0</v>
      </c>
      <c r="P90" s="203">
        <v>1.1599999999999999</v>
      </c>
      <c r="Q90" s="203">
        <v>0.2</v>
      </c>
      <c r="R90" s="203">
        <v>0.39</v>
      </c>
      <c r="S90" s="203">
        <v>0.25</v>
      </c>
      <c r="T90" s="203">
        <v>0</v>
      </c>
      <c r="U90" s="203">
        <v>1.63</v>
      </c>
      <c r="V90" s="203">
        <v>0.54</v>
      </c>
      <c r="W90" s="203">
        <v>0.22</v>
      </c>
      <c r="X90" s="203">
        <v>1.38</v>
      </c>
      <c r="Y90" s="203">
        <v>0</v>
      </c>
      <c r="Z90" s="203">
        <v>2.36</v>
      </c>
      <c r="AA90" s="203">
        <v>0.63</v>
      </c>
      <c r="AB90" s="203">
        <v>0</v>
      </c>
      <c r="AC90" s="203">
        <v>16.52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35.21</v>
      </c>
      <c r="AJ90" s="203">
        <v>0</v>
      </c>
      <c r="AK90" s="203">
        <v>3.26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7.53</v>
      </c>
      <c r="D91" s="203">
        <v>1.93</v>
      </c>
      <c r="E91" s="203">
        <v>0</v>
      </c>
      <c r="F91" s="203">
        <v>21.32</v>
      </c>
      <c r="G91" s="203">
        <v>0</v>
      </c>
      <c r="H91" s="203">
        <v>0</v>
      </c>
      <c r="I91" s="203">
        <v>17.82</v>
      </c>
      <c r="J91" s="203">
        <v>0.67</v>
      </c>
      <c r="K91" s="203">
        <v>0.09</v>
      </c>
      <c r="L91" s="203">
        <v>14.01</v>
      </c>
      <c r="M91" s="203">
        <v>0.43</v>
      </c>
      <c r="N91" s="203">
        <v>1.1000000000000001</v>
      </c>
      <c r="O91" s="203">
        <v>0</v>
      </c>
      <c r="P91" s="203">
        <v>1.1599999999999999</v>
      </c>
      <c r="Q91" s="203">
        <v>0.2</v>
      </c>
      <c r="R91" s="203">
        <v>0.39</v>
      </c>
      <c r="S91" s="203">
        <v>0.25</v>
      </c>
      <c r="T91" s="203">
        <v>0</v>
      </c>
      <c r="U91" s="203">
        <v>1.63</v>
      </c>
      <c r="V91" s="203">
        <v>0.54</v>
      </c>
      <c r="W91" s="203">
        <v>0.22</v>
      </c>
      <c r="X91" s="203">
        <v>1.38</v>
      </c>
      <c r="Y91" s="203">
        <v>0</v>
      </c>
      <c r="Z91" s="203">
        <v>2.36</v>
      </c>
      <c r="AA91" s="203">
        <v>0.63</v>
      </c>
      <c r="AB91" s="203">
        <v>0</v>
      </c>
      <c r="AC91" s="203">
        <v>16.52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36.08</v>
      </c>
      <c r="AJ91" s="203">
        <v>0</v>
      </c>
      <c r="AK91" s="203">
        <v>3.26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7.53</v>
      </c>
      <c r="D92" s="203">
        <v>1.93</v>
      </c>
      <c r="E92" s="203">
        <v>0</v>
      </c>
      <c r="F92" s="203">
        <v>21.32</v>
      </c>
      <c r="G92" s="203">
        <v>0</v>
      </c>
      <c r="H92" s="203">
        <v>0</v>
      </c>
      <c r="I92" s="203">
        <v>17.82</v>
      </c>
      <c r="J92" s="203">
        <v>0.67</v>
      </c>
      <c r="K92" s="203">
        <v>0.09</v>
      </c>
      <c r="L92" s="203">
        <v>14.01</v>
      </c>
      <c r="M92" s="203">
        <v>0.43</v>
      </c>
      <c r="N92" s="203">
        <v>1.1000000000000001</v>
      </c>
      <c r="O92" s="203">
        <v>0</v>
      </c>
      <c r="P92" s="203">
        <v>1.1599999999999999</v>
      </c>
      <c r="Q92" s="203">
        <v>0.2</v>
      </c>
      <c r="R92" s="203">
        <v>0.39</v>
      </c>
      <c r="S92" s="203">
        <v>0.25</v>
      </c>
      <c r="T92" s="203">
        <v>0</v>
      </c>
      <c r="U92" s="203">
        <v>1.63</v>
      </c>
      <c r="V92" s="203">
        <v>0.54</v>
      </c>
      <c r="W92" s="203">
        <v>0.22</v>
      </c>
      <c r="X92" s="203">
        <v>1.38</v>
      </c>
      <c r="Y92" s="203">
        <v>0</v>
      </c>
      <c r="Z92" s="203">
        <v>2.36</v>
      </c>
      <c r="AA92" s="203">
        <v>0.63</v>
      </c>
      <c r="AB92" s="203">
        <v>0</v>
      </c>
      <c r="AC92" s="203">
        <v>16.52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32.81</v>
      </c>
      <c r="AJ92" s="203">
        <v>0</v>
      </c>
      <c r="AK92" s="203">
        <v>3.26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7.53</v>
      </c>
      <c r="D93" s="203">
        <v>1.93</v>
      </c>
      <c r="E93" s="203">
        <v>0</v>
      </c>
      <c r="F93" s="203">
        <v>21.32</v>
      </c>
      <c r="G93" s="203">
        <v>0</v>
      </c>
      <c r="H93" s="203">
        <v>0</v>
      </c>
      <c r="I93" s="203">
        <v>17.82</v>
      </c>
      <c r="J93" s="203">
        <v>0.67</v>
      </c>
      <c r="K93" s="203">
        <v>0.09</v>
      </c>
      <c r="L93" s="203">
        <v>14.01</v>
      </c>
      <c r="M93" s="203">
        <v>0.43</v>
      </c>
      <c r="N93" s="203">
        <v>1.1000000000000001</v>
      </c>
      <c r="O93" s="203">
        <v>0</v>
      </c>
      <c r="P93" s="203">
        <v>1.1599999999999999</v>
      </c>
      <c r="Q93" s="203">
        <v>0.2</v>
      </c>
      <c r="R93" s="203">
        <v>0.39</v>
      </c>
      <c r="S93" s="203">
        <v>0.25</v>
      </c>
      <c r="T93" s="203">
        <v>0</v>
      </c>
      <c r="U93" s="203">
        <v>1.63</v>
      </c>
      <c r="V93" s="203">
        <v>0.54</v>
      </c>
      <c r="W93" s="203">
        <v>0.22</v>
      </c>
      <c r="X93" s="203">
        <v>1.38</v>
      </c>
      <c r="Y93" s="203">
        <v>0</v>
      </c>
      <c r="Z93" s="203">
        <v>2.36</v>
      </c>
      <c r="AA93" s="203">
        <v>0.63</v>
      </c>
      <c r="AB93" s="203">
        <v>0</v>
      </c>
      <c r="AC93" s="203">
        <v>16.52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32.81</v>
      </c>
      <c r="AJ93" s="203">
        <v>0</v>
      </c>
      <c r="AK93" s="203">
        <v>3.26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11.12</v>
      </c>
      <c r="D94" s="203">
        <v>1.93</v>
      </c>
      <c r="E94" s="203">
        <v>0</v>
      </c>
      <c r="F94" s="203">
        <v>21.32</v>
      </c>
      <c r="G94" s="203">
        <v>0</v>
      </c>
      <c r="H94" s="203">
        <v>0</v>
      </c>
      <c r="I94" s="203">
        <v>17.82</v>
      </c>
      <c r="J94" s="203">
        <v>0.67</v>
      </c>
      <c r="K94" s="203">
        <v>0.09</v>
      </c>
      <c r="L94" s="203">
        <v>14.01</v>
      </c>
      <c r="M94" s="203">
        <v>0.43</v>
      </c>
      <c r="N94" s="203">
        <v>1.1000000000000001</v>
      </c>
      <c r="O94" s="203">
        <v>0</v>
      </c>
      <c r="P94" s="203">
        <v>1.1599999999999999</v>
      </c>
      <c r="Q94" s="203">
        <v>0.2</v>
      </c>
      <c r="R94" s="203">
        <v>0.39</v>
      </c>
      <c r="S94" s="203">
        <v>0.25</v>
      </c>
      <c r="T94" s="203">
        <v>0</v>
      </c>
      <c r="U94" s="203">
        <v>1.63</v>
      </c>
      <c r="V94" s="203">
        <v>0.54</v>
      </c>
      <c r="W94" s="203">
        <v>0.22</v>
      </c>
      <c r="X94" s="203">
        <v>1.38</v>
      </c>
      <c r="Y94" s="203">
        <v>0</v>
      </c>
      <c r="Z94" s="203">
        <v>2.36</v>
      </c>
      <c r="AA94" s="203">
        <v>0.63</v>
      </c>
      <c r="AB94" s="203">
        <v>0</v>
      </c>
      <c r="AC94" s="203">
        <v>16.52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32.81</v>
      </c>
      <c r="AJ94" s="203">
        <v>0</v>
      </c>
      <c r="AK94" s="203">
        <v>3.26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11.12</v>
      </c>
      <c r="D95" s="203">
        <v>1.93</v>
      </c>
      <c r="E95" s="203">
        <v>0</v>
      </c>
      <c r="F95" s="203">
        <v>21.32</v>
      </c>
      <c r="G95" s="203">
        <v>0</v>
      </c>
      <c r="H95" s="203">
        <v>0</v>
      </c>
      <c r="I95" s="203">
        <v>17.82</v>
      </c>
      <c r="J95" s="203">
        <v>0.67</v>
      </c>
      <c r="K95" s="203">
        <v>0.09</v>
      </c>
      <c r="L95" s="203">
        <v>14.01</v>
      </c>
      <c r="M95" s="203">
        <v>0.43</v>
      </c>
      <c r="N95" s="203">
        <v>1.1000000000000001</v>
      </c>
      <c r="O95" s="203">
        <v>0</v>
      </c>
      <c r="P95" s="203">
        <v>1.1599999999999999</v>
      </c>
      <c r="Q95" s="203">
        <v>0.2</v>
      </c>
      <c r="R95" s="203">
        <v>0.39</v>
      </c>
      <c r="S95" s="203">
        <v>0.25</v>
      </c>
      <c r="T95" s="203">
        <v>0</v>
      </c>
      <c r="U95" s="203">
        <v>1.63</v>
      </c>
      <c r="V95" s="203">
        <v>0.54</v>
      </c>
      <c r="W95" s="203">
        <v>0.22</v>
      </c>
      <c r="X95" s="203">
        <v>1.38</v>
      </c>
      <c r="Y95" s="203">
        <v>0</v>
      </c>
      <c r="Z95" s="203">
        <v>2.36</v>
      </c>
      <c r="AA95" s="203">
        <v>0.63</v>
      </c>
      <c r="AB95" s="203">
        <v>0</v>
      </c>
      <c r="AC95" s="203">
        <v>16.52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32.81</v>
      </c>
      <c r="AJ95" s="203">
        <v>0</v>
      </c>
      <c r="AK95" s="203">
        <v>3.26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11.12</v>
      </c>
      <c r="D96" s="203">
        <v>1.93</v>
      </c>
      <c r="E96" s="203">
        <v>0</v>
      </c>
      <c r="F96" s="203">
        <v>21.32</v>
      </c>
      <c r="G96" s="203">
        <v>0</v>
      </c>
      <c r="H96" s="203">
        <v>0</v>
      </c>
      <c r="I96" s="203">
        <v>17.82</v>
      </c>
      <c r="J96" s="203">
        <v>0.67</v>
      </c>
      <c r="K96" s="203">
        <v>0.09</v>
      </c>
      <c r="L96" s="203">
        <v>14.01</v>
      </c>
      <c r="M96" s="203">
        <v>0.43</v>
      </c>
      <c r="N96" s="203">
        <v>1.1000000000000001</v>
      </c>
      <c r="O96" s="203">
        <v>0</v>
      </c>
      <c r="P96" s="203">
        <v>1.1599999999999999</v>
      </c>
      <c r="Q96" s="203">
        <v>0.2</v>
      </c>
      <c r="R96" s="203">
        <v>0.39</v>
      </c>
      <c r="S96" s="203">
        <v>0.25</v>
      </c>
      <c r="T96" s="203">
        <v>0</v>
      </c>
      <c r="U96" s="203">
        <v>1.63</v>
      </c>
      <c r="V96" s="203">
        <v>0.54</v>
      </c>
      <c r="W96" s="203">
        <v>0.22</v>
      </c>
      <c r="X96" s="203">
        <v>1.38</v>
      </c>
      <c r="Y96" s="203">
        <v>0</v>
      </c>
      <c r="Z96" s="203">
        <v>2.36</v>
      </c>
      <c r="AA96" s="203">
        <v>0.63</v>
      </c>
      <c r="AB96" s="203">
        <v>0</v>
      </c>
      <c r="AC96" s="203">
        <v>16.52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32.81</v>
      </c>
      <c r="AJ96" s="203">
        <v>0</v>
      </c>
      <c r="AK96" s="203">
        <v>3.26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11.76</v>
      </c>
      <c r="D97" s="203">
        <v>1.29</v>
      </c>
      <c r="E97" s="203">
        <v>0</v>
      </c>
      <c r="F97" s="203">
        <v>21.32</v>
      </c>
      <c r="G97" s="203">
        <v>0</v>
      </c>
      <c r="H97" s="203">
        <v>0</v>
      </c>
      <c r="I97" s="203">
        <v>17.82</v>
      </c>
      <c r="J97" s="203">
        <v>0.67</v>
      </c>
      <c r="K97" s="203">
        <v>0.09</v>
      </c>
      <c r="L97" s="203">
        <v>14.01</v>
      </c>
      <c r="M97" s="203">
        <v>0.43</v>
      </c>
      <c r="N97" s="203">
        <v>1.1000000000000001</v>
      </c>
      <c r="O97" s="203">
        <v>0</v>
      </c>
      <c r="P97" s="203">
        <v>1.1599999999999999</v>
      </c>
      <c r="Q97" s="203">
        <v>0.2</v>
      </c>
      <c r="R97" s="203">
        <v>0.39</v>
      </c>
      <c r="S97" s="203">
        <v>0.25</v>
      </c>
      <c r="T97" s="203">
        <v>0</v>
      </c>
      <c r="U97" s="203">
        <v>1.63</v>
      </c>
      <c r="V97" s="203">
        <v>0.54</v>
      </c>
      <c r="W97" s="203">
        <v>0.22</v>
      </c>
      <c r="X97" s="203">
        <v>1.38</v>
      </c>
      <c r="Y97" s="203">
        <v>0</v>
      </c>
      <c r="Z97" s="203">
        <v>2.36</v>
      </c>
      <c r="AA97" s="203">
        <v>0.63</v>
      </c>
      <c r="AB97" s="203">
        <v>0</v>
      </c>
      <c r="AC97" s="203">
        <v>16.52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36.08</v>
      </c>
      <c r="AJ97" s="203">
        <v>0</v>
      </c>
      <c r="AK97" s="203">
        <v>3.26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12.4</v>
      </c>
      <c r="D98" s="203">
        <v>0.64</v>
      </c>
      <c r="E98" s="203">
        <v>0</v>
      </c>
      <c r="F98" s="203">
        <v>21.32</v>
      </c>
      <c r="G98" s="203">
        <v>0</v>
      </c>
      <c r="H98" s="203">
        <v>0</v>
      </c>
      <c r="I98" s="203">
        <v>17.82</v>
      </c>
      <c r="J98" s="203">
        <v>0.67</v>
      </c>
      <c r="K98" s="203">
        <v>0.09</v>
      </c>
      <c r="L98" s="203">
        <v>14.01</v>
      </c>
      <c r="M98" s="203">
        <v>0.43</v>
      </c>
      <c r="N98" s="203">
        <v>1.1000000000000001</v>
      </c>
      <c r="O98" s="203">
        <v>0</v>
      </c>
      <c r="P98" s="203">
        <v>1.1599999999999999</v>
      </c>
      <c r="Q98" s="203">
        <v>0.2</v>
      </c>
      <c r="R98" s="203">
        <v>0.39</v>
      </c>
      <c r="S98" s="203">
        <v>0.25</v>
      </c>
      <c r="T98" s="203">
        <v>0</v>
      </c>
      <c r="U98" s="203">
        <v>1.63</v>
      </c>
      <c r="V98" s="203">
        <v>0.54</v>
      </c>
      <c r="W98" s="203">
        <v>0.22</v>
      </c>
      <c r="X98" s="203">
        <v>1.38</v>
      </c>
      <c r="Y98" s="203">
        <v>0</v>
      </c>
      <c r="Z98" s="203">
        <v>2.36</v>
      </c>
      <c r="AA98" s="203">
        <v>0.63</v>
      </c>
      <c r="AB98" s="203">
        <v>0</v>
      </c>
      <c r="AC98" s="203">
        <v>16.52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35.21</v>
      </c>
      <c r="AJ98" s="203">
        <v>0</v>
      </c>
      <c r="AK98" s="203">
        <v>3.26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0.24054500000000018</v>
      </c>
      <c r="D99">
        <f t="shared" si="0"/>
        <v>5.4957500000000076E-2</v>
      </c>
      <c r="E99">
        <f t="shared" si="0"/>
        <v>0</v>
      </c>
      <c r="F99">
        <f t="shared" si="0"/>
        <v>0.41667999999999983</v>
      </c>
      <c r="G99">
        <f t="shared" si="0"/>
        <v>9.2575000000000005E-2</v>
      </c>
      <c r="H99">
        <f t="shared" si="0"/>
        <v>0</v>
      </c>
      <c r="I99">
        <f t="shared" si="0"/>
        <v>0.42742749999999974</v>
      </c>
      <c r="J99">
        <f t="shared" si="0"/>
        <v>1.6080000000000032E-2</v>
      </c>
      <c r="K99">
        <f t="shared" si="0"/>
        <v>1.7890000000000048E-2</v>
      </c>
      <c r="L99">
        <f t="shared" si="0"/>
        <v>1.8884950000000016</v>
      </c>
      <c r="M99">
        <f t="shared" si="0"/>
        <v>1.0319999999999994E-2</v>
      </c>
      <c r="N99">
        <f t="shared" si="0"/>
        <v>2.6399999999999958E-2</v>
      </c>
      <c r="O99">
        <f t="shared" si="0"/>
        <v>0</v>
      </c>
      <c r="P99">
        <f t="shared" si="0"/>
        <v>3.0507499999999976E-2</v>
      </c>
      <c r="Q99">
        <f t="shared" si="0"/>
        <v>1.7332500000000032E-2</v>
      </c>
      <c r="R99">
        <f t="shared" si="0"/>
        <v>3.6132499999999873E-2</v>
      </c>
      <c r="S99">
        <f t="shared" si="0"/>
        <v>2.2252499999999995E-2</v>
      </c>
      <c r="T99">
        <f t="shared" si="0"/>
        <v>0</v>
      </c>
      <c r="U99">
        <f t="shared" si="0"/>
        <v>3.9114999999999948E-2</v>
      </c>
      <c r="V99">
        <f t="shared" si="0"/>
        <v>2.2660000000000079E-2</v>
      </c>
      <c r="W99">
        <f t="shared" si="0"/>
        <v>5.2799999999999982E-3</v>
      </c>
      <c r="X99">
        <f t="shared" si="0"/>
        <v>3.3077499999999968E-2</v>
      </c>
      <c r="Y99">
        <f t="shared" si="0"/>
        <v>0</v>
      </c>
      <c r="Z99">
        <f t="shared" si="0"/>
        <v>5.0860000000000079E-2</v>
      </c>
      <c r="AA99">
        <f t="shared" si="0"/>
        <v>5.5532499999999971E-2</v>
      </c>
      <c r="AB99">
        <f t="shared" si="0"/>
        <v>0</v>
      </c>
      <c r="AC99">
        <f t="shared" si="0"/>
        <v>0.36043250000000004</v>
      </c>
      <c r="AD99">
        <f t="shared" si="0"/>
        <v>1.6325000000000001E-3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0.54859749999999963</v>
      </c>
      <c r="AJ99">
        <f t="shared" si="0"/>
        <v>0</v>
      </c>
      <c r="AK99">
        <f t="shared" si="0"/>
        <v>0.11883250000000016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-17.401</v>
      </c>
      <c r="G10" s="124">
        <v>-17.401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17.401</v>
      </c>
      <c r="AF10" s="124">
        <v>0</v>
      </c>
      <c r="AG10" s="124">
        <v>0</v>
      </c>
      <c r="AH10" s="124">
        <v>0</v>
      </c>
      <c r="AI10" s="124">
        <v>17.401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17.401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-17.401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174.01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174.01</v>
      </c>
      <c r="DF10" s="123">
        <f t="shared" si="31"/>
        <v>17.401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-17.401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-35.573</v>
      </c>
      <c r="G11" s="124">
        <v>-35.573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35.573</v>
      </c>
      <c r="AF11" s="124">
        <v>0</v>
      </c>
      <c r="AG11" s="124">
        <v>0</v>
      </c>
      <c r="AH11" s="124">
        <v>0</v>
      </c>
      <c r="AI11" s="124">
        <v>35.573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35.573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-35.573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355.73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355.73</v>
      </c>
      <c r="DF11" s="123">
        <f t="shared" si="31"/>
        <v>35.573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-35.573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-51</v>
      </c>
      <c r="G12" s="124">
        <v>-51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51</v>
      </c>
      <c r="AF12" s="124">
        <v>0</v>
      </c>
      <c r="AG12" s="124">
        <v>0</v>
      </c>
      <c r="AH12" s="124">
        <v>0</v>
      </c>
      <c r="AI12" s="124">
        <v>51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510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510</v>
      </c>
      <c r="DF12" s="123">
        <f t="shared" si="31"/>
        <v>51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-51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-10</v>
      </c>
      <c r="D17" s="124">
        <v>0</v>
      </c>
      <c r="E17" s="124">
        <v>0</v>
      </c>
      <c r="F17" s="124">
        <v>0</v>
      </c>
      <c r="G17" s="124">
        <v>-10</v>
      </c>
      <c r="H17" s="118"/>
      <c r="I17" s="33">
        <v>15</v>
      </c>
      <c r="J17" s="124">
        <v>10</v>
      </c>
      <c r="K17" s="124">
        <v>0</v>
      </c>
      <c r="L17" s="124">
        <v>0</v>
      </c>
      <c r="M17" s="124">
        <v>0</v>
      </c>
      <c r="N17" s="124">
        <v>10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10</v>
      </c>
      <c r="DG17" s="123">
        <f t="shared" si="32"/>
        <v>-10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</v>
      </c>
      <c r="D20" s="124">
        <v>0</v>
      </c>
      <c r="E20" s="124">
        <v>0</v>
      </c>
      <c r="F20" s="124">
        <v>0</v>
      </c>
      <c r="G20" s="124">
        <v>-1</v>
      </c>
      <c r="H20" s="118"/>
      <c r="I20" s="33">
        <v>18</v>
      </c>
      <c r="J20" s="124">
        <v>1</v>
      </c>
      <c r="K20" s="124">
        <v>0</v>
      </c>
      <c r="L20" s="124">
        <v>0</v>
      </c>
      <c r="M20" s="124">
        <v>0</v>
      </c>
      <c r="N20" s="124">
        <v>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1</v>
      </c>
      <c r="DG20" s="123">
        <f t="shared" si="32"/>
        <v>-1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-70</v>
      </c>
      <c r="D21" s="124">
        <v>0</v>
      </c>
      <c r="E21" s="124">
        <v>0</v>
      </c>
      <c r="F21" s="124">
        <v>0</v>
      </c>
      <c r="G21" s="124">
        <v>-70</v>
      </c>
      <c r="H21" s="118"/>
      <c r="I21" s="33">
        <v>19</v>
      </c>
      <c r="J21" s="124">
        <v>70</v>
      </c>
      <c r="K21" s="124">
        <v>0</v>
      </c>
      <c r="L21" s="124">
        <v>0</v>
      </c>
      <c r="M21" s="124">
        <v>0</v>
      </c>
      <c r="N21" s="124">
        <v>70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70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-70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700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700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70</v>
      </c>
      <c r="DG21" s="123">
        <f t="shared" si="32"/>
        <v>-70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-80</v>
      </c>
      <c r="D22" s="124">
        <v>0</v>
      </c>
      <c r="E22" s="124">
        <v>0</v>
      </c>
      <c r="F22" s="124">
        <v>0</v>
      </c>
      <c r="G22" s="124">
        <v>-80</v>
      </c>
      <c r="H22" s="118"/>
      <c r="I22" s="33">
        <v>20</v>
      </c>
      <c r="J22" s="124">
        <v>80</v>
      </c>
      <c r="K22" s="124">
        <v>0</v>
      </c>
      <c r="L22" s="124">
        <v>0</v>
      </c>
      <c r="M22" s="124">
        <v>0</v>
      </c>
      <c r="N22" s="124">
        <v>80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80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-80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800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800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80</v>
      </c>
      <c r="DG22" s="123">
        <f t="shared" si="32"/>
        <v>-80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-24.978000000000002</v>
      </c>
      <c r="D23" s="124">
        <v>0</v>
      </c>
      <c r="E23" s="124">
        <v>0</v>
      </c>
      <c r="F23" s="124">
        <v>-34.021999999999998</v>
      </c>
      <c r="G23" s="124">
        <v>-59</v>
      </c>
      <c r="H23" s="118"/>
      <c r="I23" s="33">
        <v>21</v>
      </c>
      <c r="J23" s="124">
        <v>24.978000000000002</v>
      </c>
      <c r="K23" s="124">
        <v>0</v>
      </c>
      <c r="L23" s="124">
        <v>0</v>
      </c>
      <c r="M23" s="124">
        <v>0</v>
      </c>
      <c r="N23" s="124">
        <v>24.978000000000002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34.021999999999998</v>
      </c>
      <c r="AF23" s="124">
        <v>0</v>
      </c>
      <c r="AG23" s="124">
        <v>0</v>
      </c>
      <c r="AH23" s="124">
        <v>0</v>
      </c>
      <c r="AI23" s="124">
        <v>34.021999999999998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24.978000000000002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-24.978000000000002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34.021999999999998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-34.021999999999998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249.78000000000003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249.78000000000003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340.21999999999997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340.21999999999997</v>
      </c>
      <c r="DF23" s="123">
        <f t="shared" si="31"/>
        <v>59</v>
      </c>
      <c r="DG23" s="123">
        <f t="shared" si="32"/>
        <v>-24.978000000000002</v>
      </c>
      <c r="DH23" s="123">
        <f t="shared" si="33"/>
        <v>0</v>
      </c>
      <c r="DI23" s="123">
        <f t="shared" si="34"/>
        <v>0</v>
      </c>
      <c r="DJ23" s="123">
        <f t="shared" si="35"/>
        <v>-34.021999999999998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-17.780999999999999</v>
      </c>
      <c r="D24" s="124">
        <v>0</v>
      </c>
      <c r="E24" s="124">
        <v>0</v>
      </c>
      <c r="F24" s="124">
        <v>-24.219000000000001</v>
      </c>
      <c r="G24" s="124">
        <v>-42</v>
      </c>
      <c r="H24" s="118"/>
      <c r="I24" s="33">
        <v>22</v>
      </c>
      <c r="J24" s="124">
        <v>17.780999999999999</v>
      </c>
      <c r="K24" s="124">
        <v>0</v>
      </c>
      <c r="L24" s="124">
        <v>0</v>
      </c>
      <c r="M24" s="124">
        <v>0</v>
      </c>
      <c r="N24" s="124">
        <v>17.780999999999999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24.219000000000001</v>
      </c>
      <c r="AF24" s="124">
        <v>0</v>
      </c>
      <c r="AG24" s="124">
        <v>0</v>
      </c>
      <c r="AH24" s="124">
        <v>0</v>
      </c>
      <c r="AI24" s="124">
        <v>24.219000000000001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17.780999999999999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-17.780999999999999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24.219000000000001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-24.219000000000001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177.81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177.81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242.19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242.19</v>
      </c>
      <c r="DF24" s="123">
        <f t="shared" si="31"/>
        <v>42</v>
      </c>
      <c r="DG24" s="123">
        <f t="shared" si="32"/>
        <v>-17.780999999999999</v>
      </c>
      <c r="DH24" s="123">
        <f t="shared" si="33"/>
        <v>0</v>
      </c>
      <c r="DI24" s="123">
        <f t="shared" si="34"/>
        <v>0</v>
      </c>
      <c r="DJ24" s="123">
        <f t="shared" si="35"/>
        <v>-24.219000000000001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-11.430999999999999</v>
      </c>
      <c r="D25" s="124">
        <v>0</v>
      </c>
      <c r="E25" s="124">
        <v>0</v>
      </c>
      <c r="F25" s="124">
        <v>-15.569000000000001</v>
      </c>
      <c r="G25" s="124">
        <v>-27</v>
      </c>
      <c r="H25" s="118"/>
      <c r="I25" s="33">
        <v>23</v>
      </c>
      <c r="J25" s="124">
        <v>11.430999999999999</v>
      </c>
      <c r="K25" s="124">
        <v>0</v>
      </c>
      <c r="L25" s="124">
        <v>0</v>
      </c>
      <c r="M25" s="124">
        <v>0</v>
      </c>
      <c r="N25" s="124">
        <v>11.430999999999999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15.569000000000001</v>
      </c>
      <c r="AF25" s="124">
        <v>0</v>
      </c>
      <c r="AG25" s="124">
        <v>0</v>
      </c>
      <c r="AH25" s="124">
        <v>0</v>
      </c>
      <c r="AI25" s="124">
        <v>15.569000000000001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11.430999999999999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-11.430999999999999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15.569000000000001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-15.569000000000001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114.30999999999999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114.30999999999999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155.69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155.69</v>
      </c>
      <c r="DF25" s="123">
        <f t="shared" si="31"/>
        <v>27</v>
      </c>
      <c r="DG25" s="123">
        <f t="shared" si="32"/>
        <v>-11.430999999999999</v>
      </c>
      <c r="DH25" s="123">
        <f t="shared" si="33"/>
        <v>0</v>
      </c>
      <c r="DI25" s="123">
        <f t="shared" si="34"/>
        <v>0</v>
      </c>
      <c r="DJ25" s="123">
        <f t="shared" si="35"/>
        <v>-15.569000000000001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-81.709000000000003</v>
      </c>
      <c r="D27" s="124">
        <v>0</v>
      </c>
      <c r="E27" s="124">
        <v>0</v>
      </c>
      <c r="F27" s="124">
        <v>-111.291</v>
      </c>
      <c r="G27" s="124">
        <v>-193</v>
      </c>
      <c r="H27" s="118"/>
      <c r="I27" s="33">
        <v>25</v>
      </c>
      <c r="J27" s="124">
        <v>81.709000000000003</v>
      </c>
      <c r="K27" s="124">
        <v>0</v>
      </c>
      <c r="L27" s="124">
        <v>0</v>
      </c>
      <c r="M27" s="124">
        <v>0</v>
      </c>
      <c r="N27" s="124">
        <v>81.709000000000003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111.291</v>
      </c>
      <c r="AF27" s="124">
        <v>0</v>
      </c>
      <c r="AG27" s="124">
        <v>0</v>
      </c>
      <c r="AH27" s="124">
        <v>0</v>
      </c>
      <c r="AI27" s="124">
        <v>111.291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81.709000000000003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-81.709000000000003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111.291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-111.291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817.09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817.09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1112.9099999999999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1112.9099999999999</v>
      </c>
      <c r="DF27" s="123">
        <f t="shared" si="31"/>
        <v>193</v>
      </c>
      <c r="DG27" s="123">
        <f t="shared" si="32"/>
        <v>-81.709000000000003</v>
      </c>
      <c r="DH27" s="123">
        <f t="shared" si="33"/>
        <v>0</v>
      </c>
      <c r="DI27" s="123">
        <f t="shared" si="34"/>
        <v>0</v>
      </c>
      <c r="DJ27" s="123">
        <f t="shared" si="35"/>
        <v>-111.291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-67.314999999999998</v>
      </c>
      <c r="D28" s="124">
        <v>0</v>
      </c>
      <c r="E28" s="124">
        <v>0</v>
      </c>
      <c r="F28" s="124">
        <v>-91.685000000000002</v>
      </c>
      <c r="G28" s="124">
        <v>-159</v>
      </c>
      <c r="H28" s="118"/>
      <c r="I28" s="33">
        <v>26</v>
      </c>
      <c r="J28" s="124">
        <v>67.314999999999998</v>
      </c>
      <c r="K28" s="124">
        <v>0</v>
      </c>
      <c r="L28" s="124">
        <v>0</v>
      </c>
      <c r="M28" s="124">
        <v>0</v>
      </c>
      <c r="N28" s="124">
        <v>67.314999999999998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91.685000000000002</v>
      </c>
      <c r="AF28" s="124">
        <v>0</v>
      </c>
      <c r="AG28" s="124">
        <v>0</v>
      </c>
      <c r="AH28" s="124">
        <v>0</v>
      </c>
      <c r="AI28" s="124">
        <v>91.685000000000002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67.314999999999998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-67.314999999999998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91.685000000000002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-91.685000000000002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673.15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673.15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916.85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916.85</v>
      </c>
      <c r="DF28" s="123">
        <f t="shared" si="31"/>
        <v>159</v>
      </c>
      <c r="DG28" s="123">
        <f t="shared" si="32"/>
        <v>-67.314999999999998</v>
      </c>
      <c r="DH28" s="123">
        <f t="shared" si="33"/>
        <v>0</v>
      </c>
      <c r="DI28" s="123">
        <f t="shared" si="34"/>
        <v>0</v>
      </c>
      <c r="DJ28" s="123">
        <f t="shared" si="35"/>
        <v>-91.685000000000002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-54.19</v>
      </c>
      <c r="D29" s="124">
        <v>0</v>
      </c>
      <c r="E29" s="124">
        <v>0</v>
      </c>
      <c r="F29" s="124">
        <v>-73.81</v>
      </c>
      <c r="G29" s="124">
        <v>-128</v>
      </c>
      <c r="H29" s="118"/>
      <c r="I29" s="33">
        <v>27</v>
      </c>
      <c r="J29" s="124">
        <v>54.19</v>
      </c>
      <c r="K29" s="124">
        <v>0</v>
      </c>
      <c r="L29" s="124">
        <v>0</v>
      </c>
      <c r="M29" s="124">
        <v>0</v>
      </c>
      <c r="N29" s="124">
        <v>54.19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73.81</v>
      </c>
      <c r="AF29" s="124">
        <v>0</v>
      </c>
      <c r="AG29" s="124">
        <v>0</v>
      </c>
      <c r="AH29" s="124">
        <v>0</v>
      </c>
      <c r="AI29" s="124">
        <v>73.81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54.19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-54.19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73.81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-73.81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541.9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541.9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738.1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738.1</v>
      </c>
      <c r="DF29" s="123">
        <f t="shared" si="31"/>
        <v>128</v>
      </c>
      <c r="DG29" s="123">
        <f t="shared" si="32"/>
        <v>-54.19</v>
      </c>
      <c r="DH29" s="123">
        <f t="shared" si="33"/>
        <v>0</v>
      </c>
      <c r="DI29" s="123">
        <f t="shared" si="34"/>
        <v>0</v>
      </c>
      <c r="DJ29" s="123">
        <f t="shared" si="35"/>
        <v>-73.81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-35.139000000000003</v>
      </c>
      <c r="D30" s="124">
        <v>0</v>
      </c>
      <c r="E30" s="124">
        <v>0</v>
      </c>
      <c r="F30" s="124">
        <v>-47.860999999999997</v>
      </c>
      <c r="G30" s="124">
        <v>-83</v>
      </c>
      <c r="H30" s="118"/>
      <c r="I30" s="33">
        <v>28</v>
      </c>
      <c r="J30" s="124">
        <v>35.139000000000003</v>
      </c>
      <c r="K30" s="124">
        <v>0</v>
      </c>
      <c r="L30" s="124">
        <v>0</v>
      </c>
      <c r="M30" s="124">
        <v>0</v>
      </c>
      <c r="N30" s="124">
        <v>35.139000000000003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47.860999999999997</v>
      </c>
      <c r="AF30" s="124">
        <v>0</v>
      </c>
      <c r="AG30" s="124">
        <v>0</v>
      </c>
      <c r="AH30" s="124">
        <v>0</v>
      </c>
      <c r="AI30" s="124">
        <v>47.860999999999997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35.139000000000003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-35.139000000000003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47.860999999999997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-47.860999999999997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351.39000000000004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351.39000000000004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478.60999999999996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478.60999999999996</v>
      </c>
      <c r="DF30" s="123">
        <f t="shared" si="31"/>
        <v>83</v>
      </c>
      <c r="DG30" s="123">
        <f t="shared" si="32"/>
        <v>-35.139000000000003</v>
      </c>
      <c r="DH30" s="123">
        <f t="shared" si="33"/>
        <v>0</v>
      </c>
      <c r="DI30" s="123">
        <f t="shared" si="34"/>
        <v>0</v>
      </c>
      <c r="DJ30" s="123">
        <f t="shared" si="35"/>
        <v>-47.860999999999997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-16.934999999999999</v>
      </c>
      <c r="D31" s="124">
        <v>0</v>
      </c>
      <c r="E31" s="124">
        <v>0</v>
      </c>
      <c r="F31" s="124">
        <v>-23.065000000000001</v>
      </c>
      <c r="G31" s="124">
        <v>-40</v>
      </c>
      <c r="H31" s="118"/>
      <c r="I31" s="33">
        <v>29</v>
      </c>
      <c r="J31" s="124">
        <v>16.934999999999999</v>
      </c>
      <c r="K31" s="124">
        <v>0</v>
      </c>
      <c r="L31" s="124">
        <v>0</v>
      </c>
      <c r="M31" s="124">
        <v>0</v>
      </c>
      <c r="N31" s="124">
        <v>16.934999999999999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23.065000000000001</v>
      </c>
      <c r="AF31" s="124">
        <v>0</v>
      </c>
      <c r="AG31" s="124">
        <v>0</v>
      </c>
      <c r="AH31" s="124">
        <v>0</v>
      </c>
      <c r="AI31" s="124">
        <v>23.065000000000001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16.934999999999999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-16.934999999999999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23.065000000000001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-23.065000000000001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169.35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169.35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230.65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230.65</v>
      </c>
      <c r="DF31" s="123">
        <f t="shared" si="31"/>
        <v>40</v>
      </c>
      <c r="DG31" s="123">
        <f t="shared" si="32"/>
        <v>-16.934999999999999</v>
      </c>
      <c r="DH31" s="123">
        <f t="shared" si="33"/>
        <v>0</v>
      </c>
      <c r="DI31" s="123">
        <f t="shared" si="34"/>
        <v>0</v>
      </c>
      <c r="DJ31" s="123">
        <f t="shared" si="35"/>
        <v>-23.065000000000001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-8</v>
      </c>
      <c r="D41" s="124">
        <v>0</v>
      </c>
      <c r="E41" s="124">
        <v>0</v>
      </c>
      <c r="F41" s="124">
        <v>0</v>
      </c>
      <c r="G41" s="124">
        <v>-8</v>
      </c>
      <c r="H41" s="118"/>
      <c r="I41" s="33">
        <v>39</v>
      </c>
      <c r="J41" s="124">
        <v>8</v>
      </c>
      <c r="K41" s="124">
        <v>0</v>
      </c>
      <c r="L41" s="124">
        <v>0</v>
      </c>
      <c r="M41" s="124">
        <v>0</v>
      </c>
      <c r="N41" s="124">
        <v>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8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80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80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8</v>
      </c>
      <c r="DG41" s="123">
        <f t="shared" si="32"/>
        <v>-8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-12</v>
      </c>
      <c r="D42" s="124">
        <v>0</v>
      </c>
      <c r="E42" s="124">
        <v>0</v>
      </c>
      <c r="F42" s="124">
        <v>0</v>
      </c>
      <c r="G42" s="124">
        <v>-12</v>
      </c>
      <c r="H42" s="118"/>
      <c r="I42" s="33">
        <v>40</v>
      </c>
      <c r="J42" s="124">
        <v>12</v>
      </c>
      <c r="K42" s="124">
        <v>0</v>
      </c>
      <c r="L42" s="124">
        <v>0</v>
      </c>
      <c r="M42" s="124">
        <v>0</v>
      </c>
      <c r="N42" s="124">
        <v>12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12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-12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120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120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12</v>
      </c>
      <c r="DG42" s="123">
        <f t="shared" si="32"/>
        <v>-12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-44</v>
      </c>
      <c r="D43" s="124">
        <v>0</v>
      </c>
      <c r="E43" s="124">
        <v>0</v>
      </c>
      <c r="F43" s="124">
        <v>0</v>
      </c>
      <c r="G43" s="124">
        <v>-44</v>
      </c>
      <c r="H43" s="118"/>
      <c r="I43" s="33">
        <v>41</v>
      </c>
      <c r="J43" s="124">
        <v>44</v>
      </c>
      <c r="K43" s="124">
        <v>0</v>
      </c>
      <c r="L43" s="124">
        <v>0</v>
      </c>
      <c r="M43" s="124">
        <v>0</v>
      </c>
      <c r="N43" s="124">
        <v>44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44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-44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440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440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44</v>
      </c>
      <c r="DG43" s="123">
        <f t="shared" si="32"/>
        <v>-44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-51</v>
      </c>
      <c r="D44" s="124">
        <v>0</v>
      </c>
      <c r="E44" s="124">
        <v>0</v>
      </c>
      <c r="F44" s="124">
        <v>0</v>
      </c>
      <c r="G44" s="124">
        <v>-51</v>
      </c>
      <c r="H44" s="118"/>
      <c r="I44" s="33">
        <v>42</v>
      </c>
      <c r="J44" s="124">
        <v>51</v>
      </c>
      <c r="K44" s="124">
        <v>0</v>
      </c>
      <c r="L44" s="124">
        <v>0</v>
      </c>
      <c r="M44" s="124">
        <v>0</v>
      </c>
      <c r="N44" s="124">
        <v>51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51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-51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510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510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51</v>
      </c>
      <c r="DG44" s="123">
        <f t="shared" si="32"/>
        <v>-51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-31</v>
      </c>
      <c r="D45" s="124">
        <v>0</v>
      </c>
      <c r="E45" s="124">
        <v>0</v>
      </c>
      <c r="F45" s="124">
        <v>0</v>
      </c>
      <c r="G45" s="124">
        <v>-31</v>
      </c>
      <c r="H45" s="118"/>
      <c r="I45" s="33">
        <v>43</v>
      </c>
      <c r="J45" s="124">
        <v>31</v>
      </c>
      <c r="K45" s="124">
        <v>0</v>
      </c>
      <c r="L45" s="124">
        <v>0</v>
      </c>
      <c r="M45" s="124">
        <v>0</v>
      </c>
      <c r="N45" s="124">
        <v>31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31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-31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310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310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31</v>
      </c>
      <c r="DG45" s="123">
        <f t="shared" si="32"/>
        <v>-31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-23.513999999999999</v>
      </c>
      <c r="G77" s="124">
        <v>-23.513999999999999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23.513999999999999</v>
      </c>
      <c r="AF77" s="124">
        <v>0</v>
      </c>
      <c r="AG77" s="124">
        <v>0</v>
      </c>
      <c r="AH77" s="124">
        <v>0</v>
      </c>
      <c r="AI77" s="124">
        <v>23.513999999999999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23.513999999999999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-23.513999999999999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235.14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235.14</v>
      </c>
      <c r="DF77" s="123">
        <f t="shared" si="59"/>
        <v>23.513999999999999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-23.513999999999999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-19.675999999999998</v>
      </c>
      <c r="G78" s="124">
        <v>-19.675999999999998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19.675999999999998</v>
      </c>
      <c r="AF78" s="124">
        <v>0</v>
      </c>
      <c r="AG78" s="124">
        <v>0</v>
      </c>
      <c r="AH78" s="124">
        <v>0</v>
      </c>
      <c r="AI78" s="124">
        <v>19.675999999999998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19.675999999999998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-19.675999999999998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196.76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196.76</v>
      </c>
      <c r="DF78" s="123">
        <f t="shared" si="59"/>
        <v>19.675999999999998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-19.675999999999998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-11.714</v>
      </c>
      <c r="G79" s="124">
        <v>-11.714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11.714</v>
      </c>
      <c r="AF79" s="124">
        <v>0</v>
      </c>
      <c r="AG79" s="124">
        <v>0</v>
      </c>
      <c r="AH79" s="124">
        <v>0</v>
      </c>
      <c r="AI79" s="124">
        <v>11.714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11.714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-11.714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117.14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117.14</v>
      </c>
      <c r="DF79" s="123">
        <f t="shared" si="59"/>
        <v>11.714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-11.714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-12.808999999999999</v>
      </c>
      <c r="G80" s="124">
        <v>-12.808999999999999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12.808999999999999</v>
      </c>
      <c r="AF80" s="124">
        <v>0</v>
      </c>
      <c r="AG80" s="124">
        <v>0</v>
      </c>
      <c r="AH80" s="124">
        <v>0</v>
      </c>
      <c r="AI80" s="124">
        <v>12.808999999999999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12.808999999999999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-12.808999999999999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128.09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128.09</v>
      </c>
      <c r="DF80" s="123">
        <f t="shared" si="59"/>
        <v>12.808999999999999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-12.808999999999999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-6.7789999999999999</v>
      </c>
      <c r="G81" s="124">
        <v>-6.7789999999999999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6.7789999999999999</v>
      </c>
      <c r="AF81" s="124">
        <v>0</v>
      </c>
      <c r="AG81" s="124">
        <v>0</v>
      </c>
      <c r="AH81" s="124">
        <v>0</v>
      </c>
      <c r="AI81" s="124">
        <v>6.7789999999999999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6.7789999999999999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-6.7789999999999999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67.789999999999992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67.789999999999992</v>
      </c>
      <c r="DF81" s="123">
        <f t="shared" si="59"/>
        <v>6.7789999999999999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-6.7789999999999999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-7.6589999999999998</v>
      </c>
      <c r="G82" s="124">
        <v>-7.6589999999999998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7.6589999999999998</v>
      </c>
      <c r="AF82" s="124">
        <v>0</v>
      </c>
      <c r="AG82" s="124">
        <v>0</v>
      </c>
      <c r="AH82" s="124">
        <v>0</v>
      </c>
      <c r="AI82" s="124">
        <v>7.6589999999999998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7.6589999999999998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-7.6589999999999998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76.59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76.59</v>
      </c>
      <c r="DF82" s="123">
        <f t="shared" si="59"/>
        <v>7.6589999999999998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-7.6589999999999998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-12.005000000000001</v>
      </c>
      <c r="G83" s="124">
        <v>-12.005000000000001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12.005000000000001</v>
      </c>
      <c r="AF83" s="124">
        <v>0</v>
      </c>
      <c r="AG83" s="124">
        <v>0</v>
      </c>
      <c r="AH83" s="124">
        <v>0</v>
      </c>
      <c r="AI83" s="124">
        <v>12.005000000000001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12.005000000000001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-12.005000000000001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120.05000000000001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120.05000000000001</v>
      </c>
      <c r="DF83" s="123">
        <f t="shared" si="59"/>
        <v>12.005000000000001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-12.005000000000001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-17.945</v>
      </c>
      <c r="G84" s="124">
        <v>-17.945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17.945</v>
      </c>
      <c r="AF84" s="124">
        <v>0</v>
      </c>
      <c r="AG84" s="124">
        <v>0</v>
      </c>
      <c r="AH84" s="124">
        <v>0</v>
      </c>
      <c r="AI84" s="124">
        <v>17.945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17.945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-17.945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179.45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179.45</v>
      </c>
      <c r="DF84" s="123">
        <f t="shared" si="59"/>
        <v>17.945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-17.945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-13.939</v>
      </c>
      <c r="G85" s="124">
        <v>-13.939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-8.6359999999999992</v>
      </c>
      <c r="N85" s="124">
        <v>-8.6359999999999992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13.939</v>
      </c>
      <c r="AF85" s="124">
        <v>8.6359999999999992</v>
      </c>
      <c r="AG85" s="124">
        <v>0</v>
      </c>
      <c r="AH85" s="124">
        <v>0</v>
      </c>
      <c r="AI85" s="124">
        <v>22.574999999999999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13.939</v>
      </c>
      <c r="BQ85" s="125">
        <f t="shared" si="47"/>
        <v>8.6359999999999992</v>
      </c>
      <c r="BR85" s="125">
        <f t="shared" si="47"/>
        <v>0</v>
      </c>
      <c r="BS85" s="125">
        <f t="shared" si="47"/>
        <v>0</v>
      </c>
      <c r="BT85" s="125">
        <f t="shared" si="48"/>
        <v>-22.574999999999999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139.38999999999999</v>
      </c>
      <c r="DA85" s="122">
        <f t="shared" si="57"/>
        <v>86.359999999999985</v>
      </c>
      <c r="DB85" s="122">
        <f t="shared" si="57"/>
        <v>0</v>
      </c>
      <c r="DC85" s="122">
        <f t="shared" si="57"/>
        <v>0</v>
      </c>
      <c r="DD85" s="122">
        <f t="shared" si="58"/>
        <v>225.74999999999997</v>
      </c>
      <c r="DF85" s="123">
        <f t="shared" si="59"/>
        <v>13.939</v>
      </c>
      <c r="DG85" s="123">
        <f t="shared" si="60"/>
        <v>8.6359999999999992</v>
      </c>
      <c r="DH85" s="123">
        <f t="shared" si="61"/>
        <v>0</v>
      </c>
      <c r="DI85" s="123">
        <f t="shared" si="62"/>
        <v>0</v>
      </c>
      <c r="DJ85" s="123">
        <f t="shared" si="63"/>
        <v>-22.574999999999999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-4.9880000000000004</v>
      </c>
      <c r="G86" s="124">
        <v>-4.9880000000000004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-3.0910000000000002</v>
      </c>
      <c r="N86" s="124">
        <v>-3.0910000000000002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4.9880000000000004</v>
      </c>
      <c r="AF86" s="124">
        <v>3.0910000000000002</v>
      </c>
      <c r="AG86" s="124">
        <v>0</v>
      </c>
      <c r="AH86" s="124">
        <v>0</v>
      </c>
      <c r="AI86" s="124">
        <v>8.0790000000000006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4.9880000000000004</v>
      </c>
      <c r="BQ86" s="125">
        <f t="shared" si="47"/>
        <v>3.0910000000000002</v>
      </c>
      <c r="BR86" s="125">
        <f t="shared" si="47"/>
        <v>0</v>
      </c>
      <c r="BS86" s="125">
        <f t="shared" si="47"/>
        <v>0</v>
      </c>
      <c r="BT86" s="125">
        <f t="shared" si="48"/>
        <v>-8.0790000000000006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49.88</v>
      </c>
      <c r="DA86" s="122">
        <f t="shared" si="57"/>
        <v>30.910000000000004</v>
      </c>
      <c r="DB86" s="122">
        <f t="shared" si="57"/>
        <v>0</v>
      </c>
      <c r="DC86" s="122">
        <f t="shared" si="57"/>
        <v>0</v>
      </c>
      <c r="DD86" s="122">
        <f t="shared" si="58"/>
        <v>80.790000000000006</v>
      </c>
      <c r="DF86" s="123">
        <f t="shared" si="59"/>
        <v>4.9880000000000004</v>
      </c>
      <c r="DG86" s="123">
        <f t="shared" si="60"/>
        <v>3.0910000000000002</v>
      </c>
      <c r="DH86" s="123">
        <f t="shared" si="61"/>
        <v>0</v>
      </c>
      <c r="DI86" s="123">
        <f t="shared" si="62"/>
        <v>0</v>
      </c>
      <c r="DJ86" s="123">
        <f t="shared" si="63"/>
        <v>-8.0790000000000006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0.15411950000000002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-0.15411950000000002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0.16413100000000003</v>
      </c>
      <c r="BQ99" s="129">
        <f t="shared" ref="BQ99:BT99" si="68">SUM(BQ3:BQ98)/4000</f>
        <v>2.9317499999999999E-3</v>
      </c>
      <c r="BR99" s="129">
        <f t="shared" si="68"/>
        <v>0</v>
      </c>
      <c r="BS99" s="129">
        <f t="shared" si="68"/>
        <v>0</v>
      </c>
      <c r="BT99" s="129">
        <f t="shared" si="68"/>
        <v>-0.16706275000000001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0.15411950000000002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0.15411950000000002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0.16413100000000003</v>
      </c>
      <c r="DA99" s="131">
        <f t="shared" ref="DA99:DD99" si="73">SUM(DA3:DA98)/40000</f>
        <v>2.9317499999999995E-3</v>
      </c>
      <c r="DB99" s="131">
        <f t="shared" si="73"/>
        <v>0</v>
      </c>
      <c r="DC99" s="131">
        <f t="shared" si="73"/>
        <v>0</v>
      </c>
      <c r="DD99" s="131">
        <f t="shared" si="73"/>
        <v>0.16706275000000001</v>
      </c>
      <c r="DE99" s="128"/>
      <c r="DF99" s="123">
        <f t="shared" si="59"/>
        <v>0.31825050000000005</v>
      </c>
      <c r="DG99" s="123">
        <f t="shared" si="60"/>
        <v>-0.15118775000000001</v>
      </c>
      <c r="DH99" s="123">
        <f t="shared" si="61"/>
        <v>0</v>
      </c>
      <c r="DI99" s="123">
        <f t="shared" si="62"/>
        <v>0</v>
      </c>
      <c r="DJ99" s="123">
        <f t="shared" si="63"/>
        <v>-0.16706275000000001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44809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 t="s">
        <v>547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2</v>
      </c>
      <c r="C3" s="22">
        <f>B3</f>
        <v>2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6</v>
      </c>
      <c r="Q3" s="81">
        <f>O3+P3</f>
        <v>6</v>
      </c>
      <c r="S3" s="78">
        <f t="shared" ref="S3:S34" si="0">SUMPRODUCT($AB3:$BC3,$AB$102:$BC$102)+J3</f>
        <v>0</v>
      </c>
      <c r="T3" s="78">
        <f t="shared" ref="T3:T34" si="1">SUMPRODUCT($AB3:$BC3,$AB$103:$BC$103)+K3</f>
        <v>2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4</v>
      </c>
      <c r="Z3" s="187"/>
      <c r="AA3" s="94">
        <f>SUM(AB3:BC3)</f>
        <v>2</v>
      </c>
      <c r="AB3" s="88">
        <v>2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2</v>
      </c>
      <c r="C4" s="22">
        <f t="shared" ref="C4:C67" si="5">B4</f>
        <v>2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6</v>
      </c>
      <c r="Q4" s="81">
        <f t="shared" ref="Q4:Q67" si="9">O4+P4</f>
        <v>6</v>
      </c>
      <c r="S4" s="78">
        <f t="shared" si="0"/>
        <v>0</v>
      </c>
      <c r="T4" s="78">
        <f t="shared" si="1"/>
        <v>2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4</v>
      </c>
      <c r="Z4" s="187"/>
      <c r="AA4" s="94">
        <f t="shared" ref="AA4:AA67" si="10">SUM(AB4:BC4)</f>
        <v>2</v>
      </c>
      <c r="AB4" s="88">
        <v>2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2</v>
      </c>
      <c r="C5" s="22">
        <f t="shared" si="5"/>
        <v>2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6</v>
      </c>
      <c r="Q5" s="81">
        <f t="shared" si="9"/>
        <v>6</v>
      </c>
      <c r="S5" s="78">
        <f t="shared" si="0"/>
        <v>0</v>
      </c>
      <c r="T5" s="78">
        <f t="shared" si="1"/>
        <v>2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4</v>
      </c>
      <c r="Z5" s="187"/>
      <c r="AA5" s="94">
        <f t="shared" si="10"/>
        <v>2</v>
      </c>
      <c r="AB5" s="88">
        <v>2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2</v>
      </c>
      <c r="C6" s="22">
        <f t="shared" si="5"/>
        <v>2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6</v>
      </c>
      <c r="Q6" s="81">
        <f t="shared" si="9"/>
        <v>6</v>
      </c>
      <c r="S6" s="78">
        <f t="shared" si="0"/>
        <v>0</v>
      </c>
      <c r="T6" s="78">
        <f t="shared" si="1"/>
        <v>2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4</v>
      </c>
      <c r="Z6" s="187"/>
      <c r="AA6" s="94">
        <f t="shared" si="10"/>
        <v>2</v>
      </c>
      <c r="AB6" s="88">
        <v>2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2</v>
      </c>
      <c r="C7" s="22">
        <f t="shared" si="5"/>
        <v>2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6</v>
      </c>
      <c r="Q7" s="81">
        <f t="shared" si="9"/>
        <v>6</v>
      </c>
      <c r="S7" s="78">
        <f t="shared" si="0"/>
        <v>0</v>
      </c>
      <c r="T7" s="78">
        <f t="shared" si="1"/>
        <v>2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4</v>
      </c>
      <c r="Z7" s="187"/>
      <c r="AA7" s="94">
        <f t="shared" si="10"/>
        <v>2</v>
      </c>
      <c r="AB7" s="88">
        <v>2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2</v>
      </c>
      <c r="C8" s="22">
        <f t="shared" si="5"/>
        <v>2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6</v>
      </c>
      <c r="Q8" s="81">
        <f t="shared" si="9"/>
        <v>6</v>
      </c>
      <c r="S8" s="78">
        <f t="shared" si="0"/>
        <v>0</v>
      </c>
      <c r="T8" s="78">
        <f t="shared" si="1"/>
        <v>2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4</v>
      </c>
      <c r="Z8" s="187"/>
      <c r="AA8" s="94">
        <f t="shared" si="10"/>
        <v>2</v>
      </c>
      <c r="AB8" s="88">
        <v>2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2</v>
      </c>
      <c r="C9" s="22">
        <f t="shared" si="5"/>
        <v>2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6</v>
      </c>
      <c r="Q9" s="81">
        <f t="shared" si="9"/>
        <v>6</v>
      </c>
      <c r="S9" s="78">
        <f t="shared" si="0"/>
        <v>0</v>
      </c>
      <c r="T9" s="78">
        <f t="shared" si="1"/>
        <v>2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4</v>
      </c>
      <c r="Z9" s="187"/>
      <c r="AA9" s="94">
        <f t="shared" si="10"/>
        <v>2</v>
      </c>
      <c r="AB9" s="88">
        <v>2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2</v>
      </c>
      <c r="C10" s="22">
        <f t="shared" si="5"/>
        <v>2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6</v>
      </c>
      <c r="Q10" s="81">
        <f t="shared" si="9"/>
        <v>6</v>
      </c>
      <c r="S10" s="78">
        <f t="shared" si="0"/>
        <v>0</v>
      </c>
      <c r="T10" s="78">
        <f t="shared" si="1"/>
        <v>2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4</v>
      </c>
      <c r="Z10" s="187"/>
      <c r="AA10" s="94">
        <f t="shared" si="10"/>
        <v>2</v>
      </c>
      <c r="AB10" s="88">
        <v>2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2</v>
      </c>
      <c r="C11" s="22">
        <f t="shared" si="5"/>
        <v>2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6</v>
      </c>
      <c r="Q11" s="81">
        <f t="shared" si="9"/>
        <v>6</v>
      </c>
      <c r="S11" s="78">
        <f t="shared" si="0"/>
        <v>0</v>
      </c>
      <c r="T11" s="78">
        <f t="shared" si="1"/>
        <v>2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4</v>
      </c>
      <c r="Z11" s="187"/>
      <c r="AA11" s="94">
        <f t="shared" si="10"/>
        <v>2</v>
      </c>
      <c r="AB11" s="88">
        <v>2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2</v>
      </c>
      <c r="C12" s="22">
        <f t="shared" si="5"/>
        <v>2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6</v>
      </c>
      <c r="Q12" s="81">
        <f t="shared" si="9"/>
        <v>6</v>
      </c>
      <c r="S12" s="78">
        <f t="shared" si="0"/>
        <v>0</v>
      </c>
      <c r="T12" s="78">
        <f t="shared" si="1"/>
        <v>2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4</v>
      </c>
      <c r="Z12" s="187"/>
      <c r="AA12" s="94">
        <f t="shared" si="10"/>
        <v>2</v>
      </c>
      <c r="AB12" s="88">
        <v>2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2</v>
      </c>
      <c r="C13" s="22">
        <f t="shared" si="5"/>
        <v>2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6</v>
      </c>
      <c r="Q13" s="81">
        <f t="shared" si="9"/>
        <v>6</v>
      </c>
      <c r="S13" s="78">
        <f t="shared" si="0"/>
        <v>0</v>
      </c>
      <c r="T13" s="78">
        <f t="shared" si="1"/>
        <v>2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4</v>
      </c>
      <c r="Z13" s="187"/>
      <c r="AA13" s="94">
        <f t="shared" si="10"/>
        <v>2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2</v>
      </c>
      <c r="C14" s="22">
        <f t="shared" si="5"/>
        <v>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6</v>
      </c>
      <c r="Q14" s="81">
        <f t="shared" si="9"/>
        <v>6</v>
      </c>
      <c r="S14" s="78">
        <f t="shared" si="0"/>
        <v>0</v>
      </c>
      <c r="T14" s="78">
        <f t="shared" si="1"/>
        <v>2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4</v>
      </c>
      <c r="Z14" s="187"/>
      <c r="AA14" s="94">
        <f t="shared" si="10"/>
        <v>2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2</v>
      </c>
      <c r="C15" s="22">
        <f t="shared" si="5"/>
        <v>2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6</v>
      </c>
      <c r="Q15" s="81">
        <f t="shared" si="9"/>
        <v>6</v>
      </c>
      <c r="S15" s="78">
        <f t="shared" si="0"/>
        <v>0</v>
      </c>
      <c r="T15" s="78">
        <f t="shared" si="1"/>
        <v>2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4</v>
      </c>
      <c r="Z15" s="187"/>
      <c r="AA15" s="94">
        <f t="shared" si="10"/>
        <v>2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2</v>
      </c>
      <c r="C16" s="22">
        <f t="shared" si="5"/>
        <v>2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6</v>
      </c>
      <c r="Q16" s="81">
        <f t="shared" si="9"/>
        <v>6</v>
      </c>
      <c r="S16" s="78">
        <f t="shared" si="0"/>
        <v>0</v>
      </c>
      <c r="T16" s="78">
        <f t="shared" si="1"/>
        <v>2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4</v>
      </c>
      <c r="Z16" s="187"/>
      <c r="AA16" s="94">
        <f t="shared" si="10"/>
        <v>2</v>
      </c>
      <c r="AB16" s="88">
        <v>2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2</v>
      </c>
      <c r="C17" s="22">
        <f t="shared" si="5"/>
        <v>2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6</v>
      </c>
      <c r="Q17" s="81">
        <f t="shared" si="9"/>
        <v>6</v>
      </c>
      <c r="S17" s="78">
        <f t="shared" si="0"/>
        <v>0</v>
      </c>
      <c r="T17" s="78">
        <f t="shared" si="1"/>
        <v>2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4</v>
      </c>
      <c r="Z17" s="187"/>
      <c r="AA17" s="94">
        <f t="shared" si="10"/>
        <v>2</v>
      </c>
      <c r="AB17" s="88">
        <v>2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2</v>
      </c>
      <c r="C18" s="22">
        <f t="shared" si="5"/>
        <v>2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6</v>
      </c>
      <c r="Q18" s="81">
        <f t="shared" si="9"/>
        <v>6</v>
      </c>
      <c r="S18" s="78">
        <f t="shared" si="0"/>
        <v>0</v>
      </c>
      <c r="T18" s="78">
        <f t="shared" si="1"/>
        <v>2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4</v>
      </c>
      <c r="Z18" s="187"/>
      <c r="AA18" s="94">
        <f t="shared" si="10"/>
        <v>2</v>
      </c>
      <c r="AB18" s="88">
        <v>2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2</v>
      </c>
      <c r="C19" s="22">
        <f t="shared" si="5"/>
        <v>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6</v>
      </c>
      <c r="Q19" s="81">
        <f t="shared" si="9"/>
        <v>6</v>
      </c>
      <c r="S19" s="78">
        <f t="shared" si="0"/>
        <v>0</v>
      </c>
      <c r="T19" s="78">
        <f t="shared" si="1"/>
        <v>2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4</v>
      </c>
      <c r="Z19" s="187"/>
      <c r="AA19" s="94">
        <f t="shared" si="10"/>
        <v>2</v>
      </c>
      <c r="AB19" s="88">
        <v>2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2</v>
      </c>
      <c r="C20" s="22">
        <f t="shared" si="5"/>
        <v>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6</v>
      </c>
      <c r="Q20" s="81">
        <f t="shared" si="9"/>
        <v>6</v>
      </c>
      <c r="S20" s="78">
        <f t="shared" si="0"/>
        <v>0</v>
      </c>
      <c r="T20" s="78">
        <f t="shared" si="1"/>
        <v>2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4</v>
      </c>
      <c r="Z20" s="187"/>
      <c r="AA20" s="94">
        <f t="shared" si="10"/>
        <v>2</v>
      </c>
      <c r="AB20" s="88">
        <v>2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2</v>
      </c>
      <c r="C21" s="22">
        <f t="shared" si="5"/>
        <v>2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6</v>
      </c>
      <c r="Q21" s="81">
        <f t="shared" si="9"/>
        <v>6</v>
      </c>
      <c r="S21" s="78">
        <f t="shared" si="0"/>
        <v>0</v>
      </c>
      <c r="T21" s="78">
        <f t="shared" si="1"/>
        <v>2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4</v>
      </c>
      <c r="Z21" s="187"/>
      <c r="AA21" s="94">
        <f t="shared" si="10"/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2</v>
      </c>
      <c r="C22" s="22">
        <f t="shared" si="5"/>
        <v>2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6</v>
      </c>
      <c r="Q22" s="81">
        <f t="shared" si="9"/>
        <v>6</v>
      </c>
      <c r="S22" s="78">
        <f t="shared" si="0"/>
        <v>0</v>
      </c>
      <c r="T22" s="78">
        <f t="shared" si="1"/>
        <v>2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4</v>
      </c>
      <c r="Z22" s="187"/>
      <c r="AA22" s="94">
        <f t="shared" si="10"/>
        <v>2</v>
      </c>
      <c r="AB22" s="88">
        <v>2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2</v>
      </c>
      <c r="C23" s="22">
        <f t="shared" si="5"/>
        <v>2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6</v>
      </c>
      <c r="Q23" s="81">
        <f t="shared" si="9"/>
        <v>6</v>
      </c>
      <c r="S23" s="78">
        <f t="shared" si="0"/>
        <v>0</v>
      </c>
      <c r="T23" s="78">
        <f t="shared" si="1"/>
        <v>2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4</v>
      </c>
      <c r="Z23" s="187"/>
      <c r="AA23" s="94">
        <f t="shared" si="10"/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2</v>
      </c>
      <c r="C24" s="22">
        <f t="shared" si="5"/>
        <v>2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6</v>
      </c>
      <c r="Q24" s="81">
        <f t="shared" si="9"/>
        <v>6</v>
      </c>
      <c r="S24" s="78">
        <f t="shared" si="0"/>
        <v>0</v>
      </c>
      <c r="T24" s="78">
        <f t="shared" si="1"/>
        <v>2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4</v>
      </c>
      <c r="Z24" s="187"/>
      <c r="AA24" s="94">
        <f t="shared" si="10"/>
        <v>2</v>
      </c>
      <c r="AB24" s="88">
        <v>2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2</v>
      </c>
      <c r="C25" s="22">
        <f t="shared" si="5"/>
        <v>2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6</v>
      </c>
      <c r="Q25" s="81">
        <f t="shared" si="9"/>
        <v>6</v>
      </c>
      <c r="S25" s="78">
        <f t="shared" si="0"/>
        <v>0</v>
      </c>
      <c r="T25" s="78">
        <f t="shared" si="1"/>
        <v>2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4</v>
      </c>
      <c r="Z25" s="187"/>
      <c r="AA25" s="94">
        <f t="shared" si="10"/>
        <v>2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2</v>
      </c>
      <c r="C26" s="22">
        <f t="shared" si="5"/>
        <v>2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6</v>
      </c>
      <c r="Q26" s="81">
        <f t="shared" si="9"/>
        <v>6</v>
      </c>
      <c r="S26" s="78">
        <f t="shared" si="0"/>
        <v>0</v>
      </c>
      <c r="T26" s="78">
        <f t="shared" si="1"/>
        <v>2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4</v>
      </c>
      <c r="Z26" s="187"/>
      <c r="AA26" s="94">
        <f t="shared" si="10"/>
        <v>2</v>
      </c>
      <c r="AB26" s="88">
        <v>2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2</v>
      </c>
      <c r="C27" s="22">
        <f t="shared" si="5"/>
        <v>2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6</v>
      </c>
      <c r="Q27" s="81">
        <f t="shared" si="9"/>
        <v>6</v>
      </c>
      <c r="S27" s="78">
        <f t="shared" si="0"/>
        <v>0</v>
      </c>
      <c r="T27" s="78">
        <f t="shared" si="1"/>
        <v>2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4</v>
      </c>
      <c r="Z27" s="187"/>
      <c r="AA27" s="94">
        <f t="shared" si="10"/>
        <v>2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2</v>
      </c>
      <c r="C28" s="22">
        <f t="shared" si="5"/>
        <v>2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6</v>
      </c>
      <c r="Q28" s="81">
        <f t="shared" si="9"/>
        <v>6</v>
      </c>
      <c r="S28" s="78">
        <f t="shared" si="0"/>
        <v>0</v>
      </c>
      <c r="T28" s="78">
        <f t="shared" si="1"/>
        <v>2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4</v>
      </c>
      <c r="Z28" s="187"/>
      <c r="AA28" s="94">
        <f t="shared" si="10"/>
        <v>2</v>
      </c>
      <c r="AB28" s="88">
        <v>2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2</v>
      </c>
      <c r="C29" s="22">
        <f t="shared" si="5"/>
        <v>2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6</v>
      </c>
      <c r="Q29" s="81">
        <f t="shared" si="9"/>
        <v>6</v>
      </c>
      <c r="S29" s="78">
        <f t="shared" si="0"/>
        <v>0</v>
      </c>
      <c r="T29" s="78">
        <f t="shared" si="1"/>
        <v>2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4</v>
      </c>
      <c r="Z29" s="187"/>
      <c r="AA29" s="94">
        <f t="shared" si="10"/>
        <v>2</v>
      </c>
      <c r="AB29" s="88">
        <v>2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2</v>
      </c>
      <c r="C30" s="22">
        <f t="shared" si="5"/>
        <v>2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6</v>
      </c>
      <c r="Q30" s="81">
        <f t="shared" si="9"/>
        <v>6</v>
      </c>
      <c r="S30" s="78">
        <f t="shared" si="0"/>
        <v>0</v>
      </c>
      <c r="T30" s="78">
        <f t="shared" si="1"/>
        <v>2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4</v>
      </c>
      <c r="Z30" s="187"/>
      <c r="AA30" s="94">
        <f t="shared" si="10"/>
        <v>2</v>
      </c>
      <c r="AB30" s="88">
        <v>2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2</v>
      </c>
      <c r="C31" s="22">
        <f t="shared" si="5"/>
        <v>2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6</v>
      </c>
      <c r="Q31" s="81">
        <f t="shared" si="9"/>
        <v>6</v>
      </c>
      <c r="S31" s="78">
        <f t="shared" si="0"/>
        <v>0</v>
      </c>
      <c r="T31" s="78">
        <f t="shared" si="1"/>
        <v>2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4</v>
      </c>
      <c r="Z31" s="187"/>
      <c r="AA31" s="94">
        <f t="shared" si="10"/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2</v>
      </c>
      <c r="C32" s="22">
        <f t="shared" si="5"/>
        <v>2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6</v>
      </c>
      <c r="Q32" s="81">
        <f t="shared" si="9"/>
        <v>6</v>
      </c>
      <c r="S32" s="78">
        <f t="shared" si="0"/>
        <v>0</v>
      </c>
      <c r="T32" s="78">
        <f t="shared" si="1"/>
        <v>2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4</v>
      </c>
      <c r="Z32" s="187"/>
      <c r="AA32" s="94">
        <f t="shared" si="10"/>
        <v>2</v>
      </c>
      <c r="AB32" s="88">
        <v>2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2</v>
      </c>
      <c r="C33" s="22">
        <f t="shared" si="5"/>
        <v>2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6</v>
      </c>
      <c r="Q33" s="81">
        <f t="shared" si="9"/>
        <v>6</v>
      </c>
      <c r="S33" s="78">
        <f t="shared" si="0"/>
        <v>0</v>
      </c>
      <c r="T33" s="78">
        <f t="shared" si="1"/>
        <v>2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4</v>
      </c>
      <c r="Z33" s="187"/>
      <c r="AA33" s="94">
        <f t="shared" si="10"/>
        <v>2</v>
      </c>
      <c r="AB33" s="88">
        <v>2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2</v>
      </c>
      <c r="C34" s="22">
        <f t="shared" si="5"/>
        <v>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6</v>
      </c>
      <c r="Q34" s="81">
        <f t="shared" si="9"/>
        <v>6</v>
      </c>
      <c r="S34" s="78">
        <f t="shared" si="0"/>
        <v>0</v>
      </c>
      <c r="T34" s="78">
        <f t="shared" si="1"/>
        <v>2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4</v>
      </c>
      <c r="Z34" s="187"/>
      <c r="AA34" s="94">
        <f t="shared" si="10"/>
        <v>2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2</v>
      </c>
      <c r="C35" s="22">
        <f t="shared" si="5"/>
        <v>2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6</v>
      </c>
      <c r="Q35" s="81">
        <f t="shared" si="9"/>
        <v>6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2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4</v>
      </c>
      <c r="Z35" s="187"/>
      <c r="AA35" s="94">
        <f t="shared" si="10"/>
        <v>2</v>
      </c>
      <c r="AB35" s="88">
        <v>2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2</v>
      </c>
      <c r="C36" s="22">
        <f t="shared" si="5"/>
        <v>2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6</v>
      </c>
      <c r="Q36" s="81">
        <f t="shared" si="9"/>
        <v>6</v>
      </c>
      <c r="S36" s="78">
        <f t="shared" si="11"/>
        <v>0</v>
      </c>
      <c r="T36" s="78">
        <f t="shared" si="12"/>
        <v>2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4</v>
      </c>
      <c r="Z36" s="187"/>
      <c r="AA36" s="94">
        <f t="shared" si="10"/>
        <v>2</v>
      </c>
      <c r="AB36" s="88">
        <v>2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2</v>
      </c>
      <c r="C37" s="22">
        <f t="shared" si="5"/>
        <v>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6</v>
      </c>
      <c r="Q37" s="81">
        <f t="shared" si="9"/>
        <v>6</v>
      </c>
      <c r="S37" s="78">
        <f t="shared" si="11"/>
        <v>0</v>
      </c>
      <c r="T37" s="78">
        <f t="shared" si="12"/>
        <v>2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4</v>
      </c>
      <c r="Z37" s="187"/>
      <c r="AA37" s="94">
        <f t="shared" si="10"/>
        <v>2</v>
      </c>
      <c r="AB37" s="88">
        <v>2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2</v>
      </c>
      <c r="C38" s="22">
        <f t="shared" si="5"/>
        <v>2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6</v>
      </c>
      <c r="Q38" s="81">
        <f t="shared" si="9"/>
        <v>6</v>
      </c>
      <c r="S38" s="78">
        <f t="shared" si="11"/>
        <v>0</v>
      </c>
      <c r="T38" s="78">
        <f t="shared" si="12"/>
        <v>2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4</v>
      </c>
      <c r="Z38" s="187"/>
      <c r="AA38" s="94">
        <f t="shared" si="10"/>
        <v>2</v>
      </c>
      <c r="AB38" s="88">
        <v>2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2</v>
      </c>
      <c r="C39" s="22">
        <f t="shared" si="5"/>
        <v>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6</v>
      </c>
      <c r="Q39" s="81">
        <f t="shared" si="9"/>
        <v>6</v>
      </c>
      <c r="S39" s="78">
        <f t="shared" si="11"/>
        <v>0</v>
      </c>
      <c r="T39" s="78">
        <f t="shared" si="12"/>
        <v>2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4</v>
      </c>
      <c r="Z39" s="187"/>
      <c r="AA39" s="94">
        <f t="shared" si="10"/>
        <v>2</v>
      </c>
      <c r="AB39" s="88">
        <v>2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2</v>
      </c>
      <c r="C40" s="22">
        <f t="shared" si="5"/>
        <v>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6</v>
      </c>
      <c r="Q40" s="81">
        <f t="shared" si="9"/>
        <v>6</v>
      </c>
      <c r="S40" s="78">
        <f t="shared" si="11"/>
        <v>0</v>
      </c>
      <c r="T40" s="78">
        <f t="shared" si="12"/>
        <v>2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4</v>
      </c>
      <c r="Z40" s="187"/>
      <c r="AA40" s="94">
        <f t="shared" si="10"/>
        <v>2</v>
      </c>
      <c r="AB40" s="88">
        <v>2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2</v>
      </c>
      <c r="C41" s="22">
        <f t="shared" si="5"/>
        <v>2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6</v>
      </c>
      <c r="Q41" s="81">
        <f t="shared" si="9"/>
        <v>6</v>
      </c>
      <c r="S41" s="78">
        <f t="shared" si="11"/>
        <v>0</v>
      </c>
      <c r="T41" s="78">
        <f t="shared" si="12"/>
        <v>2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4</v>
      </c>
      <c r="Z41" s="187"/>
      <c r="AA41" s="94">
        <f t="shared" si="10"/>
        <v>2</v>
      </c>
      <c r="AB41" s="88">
        <v>2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2</v>
      </c>
      <c r="C42" s="22">
        <f t="shared" si="5"/>
        <v>2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6</v>
      </c>
      <c r="Q42" s="81">
        <f t="shared" si="9"/>
        <v>6</v>
      </c>
      <c r="S42" s="78">
        <f t="shared" si="11"/>
        <v>0</v>
      </c>
      <c r="T42" s="78">
        <f t="shared" si="12"/>
        <v>2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4</v>
      </c>
      <c r="Z42" s="187"/>
      <c r="AA42" s="94">
        <f t="shared" si="10"/>
        <v>2</v>
      </c>
      <c r="AB42" s="88">
        <v>2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2</v>
      </c>
      <c r="C43" s="22">
        <f t="shared" si="5"/>
        <v>2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6</v>
      </c>
      <c r="Q43" s="81">
        <f t="shared" si="9"/>
        <v>6</v>
      </c>
      <c r="S43" s="78">
        <f t="shared" si="11"/>
        <v>0</v>
      </c>
      <c r="T43" s="78">
        <f t="shared" si="12"/>
        <v>2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4</v>
      </c>
      <c r="Z43" s="187"/>
      <c r="AA43" s="94">
        <f t="shared" si="10"/>
        <v>2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2</v>
      </c>
      <c r="C44" s="22">
        <f t="shared" si="5"/>
        <v>2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6</v>
      </c>
      <c r="Q44" s="81">
        <f t="shared" si="9"/>
        <v>6</v>
      </c>
      <c r="S44" s="78">
        <f t="shared" si="11"/>
        <v>0</v>
      </c>
      <c r="T44" s="78">
        <f t="shared" si="12"/>
        <v>2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4</v>
      </c>
      <c r="Z44" s="187"/>
      <c r="AA44" s="94">
        <f t="shared" si="10"/>
        <v>2</v>
      </c>
      <c r="AB44" s="88">
        <v>2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2</v>
      </c>
      <c r="C45" s="22">
        <f t="shared" si="5"/>
        <v>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6</v>
      </c>
      <c r="Q45" s="81">
        <f t="shared" si="9"/>
        <v>6</v>
      </c>
      <c r="S45" s="78">
        <f t="shared" si="11"/>
        <v>0</v>
      </c>
      <c r="T45" s="78">
        <f t="shared" si="12"/>
        <v>2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4</v>
      </c>
      <c r="Z45" s="187"/>
      <c r="AA45" s="94">
        <f t="shared" si="10"/>
        <v>2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2</v>
      </c>
      <c r="C46" s="22">
        <f t="shared" si="5"/>
        <v>2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6</v>
      </c>
      <c r="Q46" s="81">
        <f t="shared" si="9"/>
        <v>6</v>
      </c>
      <c r="S46" s="78">
        <f t="shared" si="11"/>
        <v>0</v>
      </c>
      <c r="T46" s="78">
        <f t="shared" si="12"/>
        <v>2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4</v>
      </c>
      <c r="Z46" s="187"/>
      <c r="AA46" s="94">
        <f t="shared" si="10"/>
        <v>2</v>
      </c>
      <c r="AB46" s="88">
        <v>2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2</v>
      </c>
      <c r="C47" s="22">
        <f t="shared" si="5"/>
        <v>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6</v>
      </c>
      <c r="Q47" s="81">
        <f t="shared" si="9"/>
        <v>6</v>
      </c>
      <c r="S47" s="78">
        <f t="shared" si="11"/>
        <v>0</v>
      </c>
      <c r="T47" s="78">
        <f t="shared" si="12"/>
        <v>2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4</v>
      </c>
      <c r="Z47" s="187"/>
      <c r="AA47" s="94">
        <f t="shared" si="10"/>
        <v>2</v>
      </c>
      <c r="AB47" s="88">
        <v>2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2</v>
      </c>
      <c r="C48" s="22">
        <f t="shared" si="5"/>
        <v>2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6</v>
      </c>
      <c r="Q48" s="81">
        <f t="shared" si="9"/>
        <v>6</v>
      </c>
      <c r="S48" s="78">
        <f t="shared" si="11"/>
        <v>0</v>
      </c>
      <c r="T48" s="78">
        <f t="shared" si="12"/>
        <v>2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4</v>
      </c>
      <c r="Z48" s="187"/>
      <c r="AA48" s="94">
        <f t="shared" si="10"/>
        <v>2</v>
      </c>
      <c r="AB48" s="88">
        <v>2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2</v>
      </c>
      <c r="C49" s="22">
        <f t="shared" si="5"/>
        <v>2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6</v>
      </c>
      <c r="Q49" s="81">
        <f t="shared" si="9"/>
        <v>6</v>
      </c>
      <c r="S49" s="78">
        <f t="shared" si="11"/>
        <v>0</v>
      </c>
      <c r="T49" s="78">
        <f t="shared" si="12"/>
        <v>2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4</v>
      </c>
      <c r="Z49" s="187"/>
      <c r="AA49" s="94">
        <f t="shared" si="10"/>
        <v>2</v>
      </c>
      <c r="AB49" s="88">
        <v>2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2</v>
      </c>
      <c r="C50" s="22">
        <f t="shared" si="5"/>
        <v>2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6</v>
      </c>
      <c r="Q50" s="81">
        <f t="shared" si="9"/>
        <v>6</v>
      </c>
      <c r="S50" s="78">
        <f t="shared" si="11"/>
        <v>0</v>
      </c>
      <c r="T50" s="78">
        <f t="shared" si="12"/>
        <v>2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4</v>
      </c>
      <c r="Z50" s="187"/>
      <c r="AA50" s="94">
        <f t="shared" si="10"/>
        <v>2</v>
      </c>
      <c r="AB50" s="88">
        <v>2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2</v>
      </c>
      <c r="C51" s="22">
        <f t="shared" si="5"/>
        <v>2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6</v>
      </c>
      <c r="Q51" s="81">
        <f t="shared" si="9"/>
        <v>6</v>
      </c>
      <c r="S51" s="78">
        <f t="shared" si="11"/>
        <v>0</v>
      </c>
      <c r="T51" s="78">
        <f t="shared" si="12"/>
        <v>2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4</v>
      </c>
      <c r="Z51" s="187"/>
      <c r="AA51" s="94">
        <f t="shared" si="10"/>
        <v>2</v>
      </c>
      <c r="AB51" s="88">
        <v>2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2</v>
      </c>
      <c r="C52" s="22">
        <f t="shared" si="5"/>
        <v>2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6</v>
      </c>
      <c r="Q52" s="81">
        <f t="shared" si="9"/>
        <v>6</v>
      </c>
      <c r="S52" s="78">
        <f t="shared" si="11"/>
        <v>0</v>
      </c>
      <c r="T52" s="78">
        <f t="shared" si="12"/>
        <v>2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4</v>
      </c>
      <c r="Z52" s="187"/>
      <c r="AA52" s="94">
        <f t="shared" si="10"/>
        <v>2</v>
      </c>
      <c r="AB52" s="88">
        <v>2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2</v>
      </c>
      <c r="C53" s="22">
        <f t="shared" si="5"/>
        <v>2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6</v>
      </c>
      <c r="Q53" s="81">
        <f t="shared" si="9"/>
        <v>6</v>
      </c>
      <c r="S53" s="78">
        <f t="shared" si="11"/>
        <v>0</v>
      </c>
      <c r="T53" s="78">
        <f t="shared" si="12"/>
        <v>2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4</v>
      </c>
      <c r="Z53" s="187"/>
      <c r="AA53" s="94">
        <f t="shared" si="10"/>
        <v>2</v>
      </c>
      <c r="AB53" s="88">
        <v>2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2</v>
      </c>
      <c r="C54" s="22">
        <f t="shared" si="5"/>
        <v>2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6</v>
      </c>
      <c r="Q54" s="81">
        <f t="shared" si="9"/>
        <v>6</v>
      </c>
      <c r="S54" s="78">
        <f t="shared" si="11"/>
        <v>0</v>
      </c>
      <c r="T54" s="78">
        <f t="shared" si="12"/>
        <v>2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4</v>
      </c>
      <c r="Z54" s="187"/>
      <c r="AA54" s="94">
        <f t="shared" si="10"/>
        <v>2</v>
      </c>
      <c r="AB54" s="88">
        <v>2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2</v>
      </c>
      <c r="C55" s="22">
        <f t="shared" si="5"/>
        <v>2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6</v>
      </c>
      <c r="Q55" s="81">
        <f t="shared" si="9"/>
        <v>6</v>
      </c>
      <c r="S55" s="78">
        <f t="shared" si="11"/>
        <v>0</v>
      </c>
      <c r="T55" s="78">
        <f t="shared" si="12"/>
        <v>2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4</v>
      </c>
      <c r="Z55" s="187"/>
      <c r="AA55" s="94">
        <f t="shared" si="10"/>
        <v>2</v>
      </c>
      <c r="AB55" s="88">
        <v>2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2</v>
      </c>
      <c r="C56" s="22">
        <f t="shared" si="5"/>
        <v>2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6</v>
      </c>
      <c r="Q56" s="81">
        <f t="shared" si="9"/>
        <v>6</v>
      </c>
      <c r="S56" s="78">
        <f t="shared" si="11"/>
        <v>0</v>
      </c>
      <c r="T56" s="78">
        <f t="shared" si="12"/>
        <v>2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4</v>
      </c>
      <c r="Z56" s="187"/>
      <c r="AA56" s="94">
        <f t="shared" si="10"/>
        <v>2</v>
      </c>
      <c r="AB56" s="88">
        <v>2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2</v>
      </c>
      <c r="C57" s="22">
        <f t="shared" si="5"/>
        <v>2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6</v>
      </c>
      <c r="Q57" s="81">
        <f t="shared" si="9"/>
        <v>6</v>
      </c>
      <c r="S57" s="78">
        <f t="shared" si="11"/>
        <v>0</v>
      </c>
      <c r="T57" s="78">
        <f t="shared" si="12"/>
        <v>2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4</v>
      </c>
      <c r="Z57" s="187"/>
      <c r="AA57" s="94">
        <f t="shared" si="10"/>
        <v>2</v>
      </c>
      <c r="AB57" s="88">
        <v>2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2</v>
      </c>
      <c r="C58" s="22">
        <f t="shared" si="5"/>
        <v>2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6</v>
      </c>
      <c r="Q58" s="81">
        <f t="shared" si="9"/>
        <v>6</v>
      </c>
      <c r="S58" s="78">
        <f t="shared" si="11"/>
        <v>0</v>
      </c>
      <c r="T58" s="78">
        <f t="shared" si="12"/>
        <v>2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4</v>
      </c>
      <c r="Z58" s="187"/>
      <c r="AA58" s="94">
        <f t="shared" si="10"/>
        <v>2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2</v>
      </c>
      <c r="C59" s="22">
        <f t="shared" si="5"/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6</v>
      </c>
      <c r="Q59" s="81">
        <f t="shared" si="9"/>
        <v>6</v>
      </c>
      <c r="S59" s="78">
        <f t="shared" si="11"/>
        <v>0</v>
      </c>
      <c r="T59" s="78">
        <f t="shared" si="12"/>
        <v>2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4</v>
      </c>
      <c r="Z59" s="187"/>
      <c r="AA59" s="94">
        <f t="shared" si="10"/>
        <v>2</v>
      </c>
      <c r="AB59" s="88">
        <v>2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2</v>
      </c>
      <c r="C60" s="22">
        <f t="shared" si="5"/>
        <v>2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6</v>
      </c>
      <c r="Q60" s="81">
        <f t="shared" si="9"/>
        <v>6</v>
      </c>
      <c r="S60" s="78">
        <f t="shared" si="11"/>
        <v>0</v>
      </c>
      <c r="T60" s="78">
        <f t="shared" si="12"/>
        <v>2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4</v>
      </c>
      <c r="Z60" s="187"/>
      <c r="AA60" s="94">
        <f t="shared" si="10"/>
        <v>2</v>
      </c>
      <c r="AB60" s="88">
        <v>2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2</v>
      </c>
      <c r="C61" s="22">
        <f t="shared" si="5"/>
        <v>2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6</v>
      </c>
      <c r="Q61" s="81">
        <f t="shared" si="9"/>
        <v>6</v>
      </c>
      <c r="S61" s="78">
        <f t="shared" si="11"/>
        <v>0</v>
      </c>
      <c r="T61" s="78">
        <f t="shared" si="12"/>
        <v>2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4</v>
      </c>
      <c r="Z61" s="187"/>
      <c r="AA61" s="94">
        <f t="shared" si="10"/>
        <v>2</v>
      </c>
      <c r="AB61" s="88">
        <v>2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2</v>
      </c>
      <c r="C62" s="22">
        <f t="shared" si="5"/>
        <v>2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6</v>
      </c>
      <c r="Q62" s="81">
        <f t="shared" si="9"/>
        <v>6</v>
      </c>
      <c r="S62" s="78">
        <f t="shared" si="11"/>
        <v>0</v>
      </c>
      <c r="T62" s="78">
        <f t="shared" si="12"/>
        <v>2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4</v>
      </c>
      <c r="Z62" s="187"/>
      <c r="AA62" s="94">
        <f t="shared" si="10"/>
        <v>2</v>
      </c>
      <c r="AB62" s="88">
        <v>2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2</v>
      </c>
      <c r="C63" s="22">
        <f t="shared" si="5"/>
        <v>2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6</v>
      </c>
      <c r="Q63" s="81">
        <f t="shared" si="9"/>
        <v>6</v>
      </c>
      <c r="S63" s="78">
        <f t="shared" si="11"/>
        <v>0</v>
      </c>
      <c r="T63" s="78">
        <f t="shared" si="12"/>
        <v>2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4</v>
      </c>
      <c r="Z63" s="187"/>
      <c r="AA63" s="94">
        <f t="shared" si="10"/>
        <v>2</v>
      </c>
      <c r="AB63" s="88">
        <v>2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2</v>
      </c>
      <c r="C64" s="22">
        <f t="shared" si="5"/>
        <v>2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6</v>
      </c>
      <c r="Q64" s="81">
        <f t="shared" si="9"/>
        <v>6</v>
      </c>
      <c r="S64" s="78">
        <f t="shared" si="11"/>
        <v>0</v>
      </c>
      <c r="T64" s="78">
        <f t="shared" si="12"/>
        <v>2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4</v>
      </c>
      <c r="Z64" s="187"/>
      <c r="AA64" s="94">
        <f t="shared" si="10"/>
        <v>2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2</v>
      </c>
      <c r="C65" s="22">
        <f t="shared" si="5"/>
        <v>2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6</v>
      </c>
      <c r="Q65" s="81">
        <f t="shared" si="9"/>
        <v>6</v>
      </c>
      <c r="S65" s="78">
        <f t="shared" si="11"/>
        <v>0</v>
      </c>
      <c r="T65" s="78">
        <f t="shared" si="12"/>
        <v>2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4</v>
      </c>
      <c r="Z65" s="187"/>
      <c r="AA65" s="94">
        <f t="shared" si="10"/>
        <v>2</v>
      </c>
      <c r="AB65" s="88">
        <v>2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2</v>
      </c>
      <c r="C66" s="22">
        <f t="shared" si="5"/>
        <v>2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6</v>
      </c>
      <c r="Q66" s="81">
        <f t="shared" si="9"/>
        <v>6</v>
      </c>
      <c r="S66" s="78">
        <f t="shared" si="11"/>
        <v>0</v>
      </c>
      <c r="T66" s="78">
        <f t="shared" si="12"/>
        <v>2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4</v>
      </c>
      <c r="Z66" s="187"/>
      <c r="AA66" s="94">
        <f t="shared" si="10"/>
        <v>2</v>
      </c>
      <c r="AB66" s="88">
        <v>2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2</v>
      </c>
      <c r="C67" s="22">
        <f t="shared" si="5"/>
        <v>2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6</v>
      </c>
      <c r="Q67" s="81">
        <f t="shared" si="9"/>
        <v>6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2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4</v>
      </c>
      <c r="Z67" s="187"/>
      <c r="AA67" s="94">
        <f t="shared" si="10"/>
        <v>2</v>
      </c>
      <c r="AB67" s="88">
        <v>2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2</v>
      </c>
      <c r="C68" s="22">
        <f t="shared" ref="C68:C98" si="21">B68</f>
        <v>2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6</v>
      </c>
      <c r="Q68" s="81">
        <f t="shared" ref="Q68:Q98" si="25">O68+P68</f>
        <v>6</v>
      </c>
      <c r="S68" s="78">
        <f t="shared" si="16"/>
        <v>0</v>
      </c>
      <c r="T68" s="78">
        <f t="shared" si="17"/>
        <v>2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4</v>
      </c>
      <c r="Z68" s="187"/>
      <c r="AA68" s="94">
        <f t="shared" ref="AA68:AA98" si="26">SUM(AB68:BC68)</f>
        <v>2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2</v>
      </c>
      <c r="C69" s="22">
        <f t="shared" si="21"/>
        <v>2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6</v>
      </c>
      <c r="Q69" s="81">
        <f t="shared" si="25"/>
        <v>6</v>
      </c>
      <c r="S69" s="78">
        <f t="shared" si="16"/>
        <v>0</v>
      </c>
      <c r="T69" s="78">
        <f t="shared" si="17"/>
        <v>2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4</v>
      </c>
      <c r="Z69" s="187"/>
      <c r="AA69" s="94">
        <f t="shared" si="26"/>
        <v>2</v>
      </c>
      <c r="AB69" s="88">
        <v>2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2</v>
      </c>
      <c r="C70" s="22">
        <f t="shared" si="21"/>
        <v>2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6</v>
      </c>
      <c r="Q70" s="81">
        <f t="shared" si="25"/>
        <v>6</v>
      </c>
      <c r="S70" s="78">
        <f t="shared" si="16"/>
        <v>0</v>
      </c>
      <c r="T70" s="78">
        <f t="shared" si="17"/>
        <v>2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4</v>
      </c>
      <c r="Z70" s="187"/>
      <c r="AA70" s="94">
        <f t="shared" si="26"/>
        <v>2</v>
      </c>
      <c r="AB70" s="88">
        <v>2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2</v>
      </c>
      <c r="C71" s="22">
        <f t="shared" si="21"/>
        <v>2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6</v>
      </c>
      <c r="Q71" s="81">
        <f t="shared" si="25"/>
        <v>6</v>
      </c>
      <c r="S71" s="78">
        <f t="shared" si="16"/>
        <v>0</v>
      </c>
      <c r="T71" s="78">
        <f t="shared" si="17"/>
        <v>2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4</v>
      </c>
      <c r="Z71" s="187"/>
      <c r="AA71" s="94">
        <f t="shared" si="26"/>
        <v>2</v>
      </c>
      <c r="AB71" s="88">
        <v>2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2</v>
      </c>
      <c r="C72" s="22">
        <f t="shared" si="21"/>
        <v>2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6</v>
      </c>
      <c r="Q72" s="81">
        <f t="shared" si="25"/>
        <v>6</v>
      </c>
      <c r="S72" s="78">
        <f t="shared" si="16"/>
        <v>0</v>
      </c>
      <c r="T72" s="78">
        <f t="shared" si="17"/>
        <v>2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2</v>
      </c>
      <c r="AB72" s="88">
        <v>2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2</v>
      </c>
      <c r="C73" s="22">
        <f t="shared" si="21"/>
        <v>2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6</v>
      </c>
      <c r="Q73" s="81">
        <f t="shared" si="25"/>
        <v>6</v>
      </c>
      <c r="S73" s="78">
        <f t="shared" si="16"/>
        <v>0</v>
      </c>
      <c r="T73" s="78">
        <f t="shared" si="17"/>
        <v>2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4</v>
      </c>
      <c r="Z73" s="187"/>
      <c r="AA73" s="94">
        <f t="shared" si="26"/>
        <v>2</v>
      </c>
      <c r="AB73" s="88">
        <v>2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2</v>
      </c>
      <c r="C74" s="22">
        <f t="shared" si="21"/>
        <v>2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6</v>
      </c>
      <c r="Q74" s="81">
        <f t="shared" si="25"/>
        <v>6</v>
      </c>
      <c r="S74" s="78">
        <f t="shared" si="16"/>
        <v>0</v>
      </c>
      <c r="T74" s="78">
        <f t="shared" si="17"/>
        <v>2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2</v>
      </c>
      <c r="AB74" s="88">
        <v>2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2</v>
      </c>
      <c r="C75" s="22">
        <f t="shared" si="21"/>
        <v>2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6</v>
      </c>
      <c r="Q75" s="81">
        <f t="shared" si="25"/>
        <v>6</v>
      </c>
      <c r="S75" s="78">
        <f t="shared" si="16"/>
        <v>0</v>
      </c>
      <c r="T75" s="78">
        <f t="shared" si="17"/>
        <v>2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4</v>
      </c>
      <c r="Z75" s="187"/>
      <c r="AA75" s="94">
        <f t="shared" si="26"/>
        <v>2</v>
      </c>
      <c r="AB75" s="88">
        <v>2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2</v>
      </c>
      <c r="C76" s="22">
        <f t="shared" si="21"/>
        <v>2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6</v>
      </c>
      <c r="Q76" s="81">
        <f t="shared" si="25"/>
        <v>6</v>
      </c>
      <c r="S76" s="78">
        <f t="shared" si="16"/>
        <v>0</v>
      </c>
      <c r="T76" s="78">
        <f t="shared" si="17"/>
        <v>2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4</v>
      </c>
      <c r="Z76" s="187"/>
      <c r="AA76" s="94">
        <f t="shared" si="26"/>
        <v>2</v>
      </c>
      <c r="AB76" s="88">
        <v>2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2</v>
      </c>
      <c r="C77" s="22">
        <f t="shared" si="21"/>
        <v>2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6</v>
      </c>
      <c r="Q77" s="81">
        <f t="shared" si="25"/>
        <v>6</v>
      </c>
      <c r="S77" s="78">
        <f t="shared" si="16"/>
        <v>0</v>
      </c>
      <c r="T77" s="78">
        <f t="shared" si="17"/>
        <v>2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4</v>
      </c>
      <c r="Z77" s="187"/>
      <c r="AA77" s="94">
        <f t="shared" si="26"/>
        <v>2</v>
      </c>
      <c r="AB77" s="88">
        <v>2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2</v>
      </c>
      <c r="C78" s="22">
        <f t="shared" si="21"/>
        <v>2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6</v>
      </c>
      <c r="Q78" s="81">
        <f t="shared" si="25"/>
        <v>6</v>
      </c>
      <c r="S78" s="78">
        <f t="shared" si="16"/>
        <v>0</v>
      </c>
      <c r="T78" s="78">
        <f t="shared" si="17"/>
        <v>2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4</v>
      </c>
      <c r="Z78" s="187"/>
      <c r="AA78" s="94">
        <f t="shared" si="26"/>
        <v>2</v>
      </c>
      <c r="AB78" s="88">
        <v>2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2</v>
      </c>
      <c r="C79" s="22">
        <f t="shared" si="21"/>
        <v>2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6</v>
      </c>
      <c r="Q79" s="81">
        <f t="shared" si="25"/>
        <v>6</v>
      </c>
      <c r="S79" s="78">
        <f t="shared" si="16"/>
        <v>0</v>
      </c>
      <c r="T79" s="78">
        <f t="shared" si="17"/>
        <v>2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4</v>
      </c>
      <c r="Z79" s="187"/>
      <c r="AA79" s="94">
        <f t="shared" si="26"/>
        <v>2</v>
      </c>
      <c r="AB79" s="88">
        <v>2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2</v>
      </c>
      <c r="C80" s="22">
        <f t="shared" si="21"/>
        <v>2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6</v>
      </c>
      <c r="Q80" s="81">
        <f t="shared" si="25"/>
        <v>6</v>
      </c>
      <c r="S80" s="78">
        <f t="shared" si="16"/>
        <v>0</v>
      </c>
      <c r="T80" s="78">
        <f t="shared" si="17"/>
        <v>2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4</v>
      </c>
      <c r="Z80" s="187"/>
      <c r="AA80" s="94">
        <f t="shared" si="26"/>
        <v>2</v>
      </c>
      <c r="AB80" s="88">
        <v>2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2</v>
      </c>
      <c r="C81" s="22">
        <f t="shared" si="21"/>
        <v>2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6</v>
      </c>
      <c r="Q81" s="81">
        <f t="shared" si="25"/>
        <v>6</v>
      </c>
      <c r="S81" s="78">
        <f t="shared" si="16"/>
        <v>0</v>
      </c>
      <c r="T81" s="78">
        <f t="shared" si="17"/>
        <v>2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4</v>
      </c>
      <c r="Z81" s="187"/>
      <c r="AA81" s="94">
        <f t="shared" si="26"/>
        <v>2</v>
      </c>
      <c r="AB81" s="88">
        <v>2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2</v>
      </c>
      <c r="C82" s="22">
        <f t="shared" si="21"/>
        <v>2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6</v>
      </c>
      <c r="Q82" s="81">
        <f t="shared" si="25"/>
        <v>6</v>
      </c>
      <c r="S82" s="78">
        <f t="shared" si="16"/>
        <v>0</v>
      </c>
      <c r="T82" s="78">
        <f t="shared" si="17"/>
        <v>2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4</v>
      </c>
      <c r="Z82" s="187"/>
      <c r="AA82" s="94">
        <f t="shared" si="26"/>
        <v>2</v>
      </c>
      <c r="AB82" s="88">
        <v>2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2</v>
      </c>
      <c r="C83" s="22">
        <f t="shared" si="21"/>
        <v>2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6</v>
      </c>
      <c r="Q83" s="81">
        <f t="shared" si="25"/>
        <v>6</v>
      </c>
      <c r="S83" s="78">
        <f t="shared" si="16"/>
        <v>0</v>
      </c>
      <c r="T83" s="78">
        <f t="shared" si="17"/>
        <v>2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4</v>
      </c>
      <c r="Z83" s="187"/>
      <c r="AA83" s="94">
        <f t="shared" si="26"/>
        <v>2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2</v>
      </c>
      <c r="C84" s="22">
        <f t="shared" si="21"/>
        <v>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6</v>
      </c>
      <c r="Q84" s="81">
        <f t="shared" si="25"/>
        <v>6</v>
      </c>
      <c r="S84" s="78">
        <f t="shared" si="16"/>
        <v>0</v>
      </c>
      <c r="T84" s="78">
        <f t="shared" si="17"/>
        <v>2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4</v>
      </c>
      <c r="Z84" s="187"/>
      <c r="AA84" s="94">
        <f t="shared" si="26"/>
        <v>2</v>
      </c>
      <c r="AB84" s="88">
        <v>2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2</v>
      </c>
      <c r="C85" s="22">
        <f t="shared" si="21"/>
        <v>2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6</v>
      </c>
      <c r="Q85" s="81">
        <f t="shared" si="25"/>
        <v>6</v>
      </c>
      <c r="S85" s="78">
        <f t="shared" si="16"/>
        <v>0</v>
      </c>
      <c r="T85" s="78">
        <f t="shared" si="17"/>
        <v>2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4</v>
      </c>
      <c r="Z85" s="187"/>
      <c r="AA85" s="94">
        <f t="shared" si="26"/>
        <v>2</v>
      </c>
      <c r="AB85" s="88">
        <v>2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2</v>
      </c>
      <c r="C86" s="22">
        <f t="shared" si="21"/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6</v>
      </c>
      <c r="Q86" s="81">
        <f t="shared" si="25"/>
        <v>6</v>
      </c>
      <c r="S86" s="78">
        <f t="shared" si="16"/>
        <v>0</v>
      </c>
      <c r="T86" s="78">
        <f t="shared" si="17"/>
        <v>2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4</v>
      </c>
      <c r="Z86" s="187"/>
      <c r="AA86" s="94">
        <f t="shared" si="26"/>
        <v>2</v>
      </c>
      <c r="AB86" s="88">
        <v>2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2</v>
      </c>
      <c r="C87" s="22">
        <f t="shared" si="21"/>
        <v>2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6</v>
      </c>
      <c r="Q87" s="81">
        <f t="shared" si="25"/>
        <v>6</v>
      </c>
      <c r="S87" s="78">
        <f t="shared" si="16"/>
        <v>0</v>
      </c>
      <c r="T87" s="78">
        <f t="shared" si="17"/>
        <v>2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2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2</v>
      </c>
      <c r="C88" s="22">
        <f t="shared" si="21"/>
        <v>2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6</v>
      </c>
      <c r="Q88" s="81">
        <f t="shared" si="25"/>
        <v>6</v>
      </c>
      <c r="S88" s="78">
        <f t="shared" si="16"/>
        <v>0</v>
      </c>
      <c r="T88" s="78">
        <f t="shared" si="17"/>
        <v>2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2</v>
      </c>
      <c r="AB88" s="88">
        <v>2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2</v>
      </c>
      <c r="C89" s="22">
        <f t="shared" si="21"/>
        <v>2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6</v>
      </c>
      <c r="Q89" s="81">
        <f t="shared" si="25"/>
        <v>6</v>
      </c>
      <c r="S89" s="78">
        <f t="shared" si="16"/>
        <v>0</v>
      </c>
      <c r="T89" s="78">
        <f t="shared" si="17"/>
        <v>2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2</v>
      </c>
      <c r="AB89" s="88">
        <v>2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2</v>
      </c>
      <c r="C90" s="22">
        <f t="shared" si="21"/>
        <v>2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6</v>
      </c>
      <c r="Q90" s="81">
        <f t="shared" si="25"/>
        <v>6</v>
      </c>
      <c r="S90" s="78">
        <f t="shared" si="16"/>
        <v>0</v>
      </c>
      <c r="T90" s="78">
        <f t="shared" si="17"/>
        <v>2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2</v>
      </c>
      <c r="AB90" s="88">
        <v>2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2</v>
      </c>
      <c r="C91" s="22">
        <f t="shared" si="21"/>
        <v>2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6</v>
      </c>
      <c r="Q91" s="81">
        <f t="shared" si="25"/>
        <v>6</v>
      </c>
      <c r="S91" s="78">
        <f t="shared" si="16"/>
        <v>0</v>
      </c>
      <c r="T91" s="78">
        <f t="shared" si="17"/>
        <v>2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2</v>
      </c>
      <c r="AB91" s="88">
        <v>2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2</v>
      </c>
      <c r="C92" s="22">
        <f t="shared" si="21"/>
        <v>2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6</v>
      </c>
      <c r="Q92" s="81">
        <f t="shared" si="25"/>
        <v>6</v>
      </c>
      <c r="S92" s="78">
        <f t="shared" si="16"/>
        <v>0</v>
      </c>
      <c r="T92" s="78">
        <f t="shared" si="17"/>
        <v>2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2</v>
      </c>
      <c r="AB92" s="88">
        <v>2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2</v>
      </c>
      <c r="C93" s="22">
        <f t="shared" si="21"/>
        <v>2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6</v>
      </c>
      <c r="Q93" s="81">
        <f t="shared" si="25"/>
        <v>6</v>
      </c>
      <c r="S93" s="78">
        <f t="shared" si="16"/>
        <v>0</v>
      </c>
      <c r="T93" s="78">
        <f t="shared" si="17"/>
        <v>2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2</v>
      </c>
      <c r="AB93" s="88">
        <v>2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2</v>
      </c>
      <c r="C94" s="22">
        <f t="shared" si="21"/>
        <v>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6</v>
      </c>
      <c r="Q94" s="81">
        <f t="shared" si="25"/>
        <v>6</v>
      </c>
      <c r="S94" s="78">
        <f t="shared" si="16"/>
        <v>0</v>
      </c>
      <c r="T94" s="78">
        <f t="shared" si="17"/>
        <v>2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2</v>
      </c>
      <c r="AB94" s="88">
        <v>2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2</v>
      </c>
      <c r="C95" s="22">
        <f t="shared" si="21"/>
        <v>2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6</v>
      </c>
      <c r="Q95" s="81">
        <f t="shared" si="25"/>
        <v>6</v>
      </c>
      <c r="S95" s="78">
        <f t="shared" si="16"/>
        <v>0</v>
      </c>
      <c r="T95" s="78">
        <f t="shared" si="17"/>
        <v>2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4</v>
      </c>
      <c r="Z95" s="187"/>
      <c r="AA95" s="94">
        <f t="shared" si="26"/>
        <v>2</v>
      </c>
      <c r="AB95" s="88">
        <v>2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2</v>
      </c>
      <c r="C96" s="22">
        <f t="shared" si="21"/>
        <v>2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6</v>
      </c>
      <c r="Q96" s="81">
        <f t="shared" si="25"/>
        <v>6</v>
      </c>
      <c r="S96" s="78">
        <f t="shared" si="16"/>
        <v>0</v>
      </c>
      <c r="T96" s="78">
        <f t="shared" si="17"/>
        <v>2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2</v>
      </c>
      <c r="AB96" s="88">
        <v>2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2</v>
      </c>
      <c r="C97" s="22">
        <f t="shared" si="21"/>
        <v>2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6</v>
      </c>
      <c r="Q97" s="81">
        <f t="shared" si="25"/>
        <v>6</v>
      </c>
      <c r="S97" s="78">
        <f t="shared" si="16"/>
        <v>0</v>
      </c>
      <c r="T97" s="78">
        <f t="shared" si="17"/>
        <v>2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4</v>
      </c>
      <c r="Z97" s="187"/>
      <c r="AA97" s="94">
        <f t="shared" si="26"/>
        <v>2</v>
      </c>
      <c r="AB97" s="88">
        <v>2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2</v>
      </c>
      <c r="C98" s="22">
        <f t="shared" si="21"/>
        <v>2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6</v>
      </c>
      <c r="Q98" s="81">
        <f t="shared" si="25"/>
        <v>6</v>
      </c>
      <c r="S98" s="78">
        <f t="shared" si="16"/>
        <v>0</v>
      </c>
      <c r="T98" s="78">
        <f t="shared" si="17"/>
        <v>2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2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4.8000000000000001E-2</v>
      </c>
      <c r="C99" s="22">
        <f t="shared" si="27"/>
        <v>4.8000000000000001E-2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0.14399999999999999</v>
      </c>
      <c r="Q99" s="85">
        <f t="shared" si="27"/>
        <v>0.14399999999999999</v>
      </c>
      <c r="S99" s="78">
        <f>SUM(S3:S98)/4000</f>
        <v>0</v>
      </c>
      <c r="T99" s="78">
        <f t="shared" ref="T99:W99" si="28">SUM(T3:T98)/4000</f>
        <v>4.8000000000000001E-2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9.6000000000000002E-2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4.8000000000000001E-2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44809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17.32</v>
      </c>
      <c r="C3" s="22">
        <f>B3</f>
        <v>17.32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7.241492</v>
      </c>
      <c r="K3" s="23">
        <v>4.1394799999999989</v>
      </c>
      <c r="L3" s="23">
        <v>0</v>
      </c>
      <c r="M3" s="23">
        <v>0.88158799999999982</v>
      </c>
      <c r="N3" s="23">
        <v>5.0574399999999988</v>
      </c>
      <c r="O3" s="23">
        <f t="shared" ref="O3" si="0">$C3*I3/$I3</f>
        <v>17.32</v>
      </c>
      <c r="P3" s="24"/>
      <c r="Q3" s="81">
        <f>O3+P3</f>
        <v>17.32</v>
      </c>
      <c r="S3" s="78">
        <f t="shared" ref="S3:S66" si="1">J3</f>
        <v>7.241492</v>
      </c>
      <c r="T3" s="78">
        <f t="shared" ref="T3:T66" si="2">K3</f>
        <v>4.1394799999999989</v>
      </c>
      <c r="U3" s="78">
        <f t="shared" ref="U3:U66" si="3">L3</f>
        <v>0</v>
      </c>
      <c r="V3" s="78">
        <f t="shared" ref="V3:V66" si="4">M3</f>
        <v>0.88158799999999982</v>
      </c>
      <c r="W3" s="78">
        <f t="shared" ref="W3:W66" si="5">N3</f>
        <v>5.0574399999999988</v>
      </c>
    </row>
    <row r="4" spans="1:23">
      <c r="A4" s="8" t="s">
        <v>46</v>
      </c>
      <c r="B4" s="22">
        <v>16.376000000000001</v>
      </c>
      <c r="C4" s="22">
        <f t="shared" ref="C4:C67" si="6">B4</f>
        <v>16.376000000000001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6.8468056000000006</v>
      </c>
      <c r="K4" s="23">
        <v>3.9138639999999993</v>
      </c>
      <c r="L4" s="23">
        <v>0</v>
      </c>
      <c r="M4" s="23">
        <v>0.8335383999999999</v>
      </c>
      <c r="N4" s="23">
        <v>4.7817919999999994</v>
      </c>
      <c r="O4" s="23">
        <f t="shared" ref="O4:O67" si="8">$C4*I4/$I4</f>
        <v>16.376000000000001</v>
      </c>
      <c r="P4" s="24"/>
      <c r="Q4" s="81">
        <f t="shared" ref="Q4:Q67" si="9">O4+P4</f>
        <v>16.376000000000001</v>
      </c>
      <c r="S4" s="78">
        <f t="shared" si="1"/>
        <v>6.8468056000000006</v>
      </c>
      <c r="T4" s="78">
        <f t="shared" si="2"/>
        <v>3.9138639999999993</v>
      </c>
      <c r="U4" s="78">
        <f t="shared" si="3"/>
        <v>0</v>
      </c>
      <c r="V4" s="78">
        <f t="shared" si="4"/>
        <v>0.8335383999999999</v>
      </c>
      <c r="W4" s="78">
        <f t="shared" si="5"/>
        <v>4.7817919999999994</v>
      </c>
    </row>
    <row r="5" spans="1:23">
      <c r="A5" s="8" t="s">
        <v>47</v>
      </c>
      <c r="B5" s="22">
        <v>17.992000000000001</v>
      </c>
      <c r="C5" s="22">
        <f t="shared" si="6"/>
        <v>17.992000000000001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7.5224551999999996</v>
      </c>
      <c r="K5" s="23">
        <v>4.3000879999999997</v>
      </c>
      <c r="L5" s="23">
        <v>0</v>
      </c>
      <c r="M5" s="23">
        <v>0.91579279999999985</v>
      </c>
      <c r="N5" s="23">
        <v>5.2536639999999997</v>
      </c>
      <c r="O5" s="23">
        <f t="shared" si="8"/>
        <v>17.992000000000001</v>
      </c>
      <c r="P5" s="24"/>
      <c r="Q5" s="81">
        <f t="shared" si="9"/>
        <v>17.992000000000001</v>
      </c>
      <c r="S5" s="78">
        <f t="shared" si="1"/>
        <v>7.5224551999999996</v>
      </c>
      <c r="T5" s="78">
        <f t="shared" si="2"/>
        <v>4.3000879999999997</v>
      </c>
      <c r="U5" s="78">
        <f t="shared" si="3"/>
        <v>0</v>
      </c>
      <c r="V5" s="78">
        <f t="shared" si="4"/>
        <v>0.91579279999999985</v>
      </c>
      <c r="W5" s="78">
        <f t="shared" si="5"/>
        <v>5.2536639999999997</v>
      </c>
    </row>
    <row r="6" spans="1:23">
      <c r="A6" s="8" t="s">
        <v>48</v>
      </c>
      <c r="B6" s="22">
        <v>17.972000000000001</v>
      </c>
      <c r="C6" s="22">
        <f t="shared" si="6"/>
        <v>17.972000000000001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7.5140931999999996</v>
      </c>
      <c r="K6" s="23">
        <v>4.2953079999999995</v>
      </c>
      <c r="L6" s="23">
        <v>0</v>
      </c>
      <c r="M6" s="23">
        <v>0.91477479999999989</v>
      </c>
      <c r="N6" s="23">
        <v>5.2478239999999996</v>
      </c>
      <c r="O6" s="23">
        <f t="shared" si="8"/>
        <v>17.972000000000001</v>
      </c>
      <c r="P6" s="24"/>
      <c r="Q6" s="81">
        <f t="shared" si="9"/>
        <v>17.972000000000001</v>
      </c>
      <c r="S6" s="78">
        <f t="shared" si="1"/>
        <v>7.5140931999999996</v>
      </c>
      <c r="T6" s="78">
        <f t="shared" si="2"/>
        <v>4.2953079999999995</v>
      </c>
      <c r="U6" s="78">
        <f t="shared" si="3"/>
        <v>0</v>
      </c>
      <c r="V6" s="78">
        <f t="shared" si="4"/>
        <v>0.91477479999999989</v>
      </c>
      <c r="W6" s="78">
        <f t="shared" si="5"/>
        <v>5.2478239999999996</v>
      </c>
    </row>
    <row r="7" spans="1:23">
      <c r="A7" s="8" t="s">
        <v>49</v>
      </c>
      <c r="B7" s="22">
        <v>17.431999999999999</v>
      </c>
      <c r="C7" s="22">
        <f t="shared" si="6"/>
        <v>17.431999999999999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7.2883191999999983</v>
      </c>
      <c r="K7" s="23">
        <v>4.1662479999999986</v>
      </c>
      <c r="L7" s="23">
        <v>0</v>
      </c>
      <c r="M7" s="23">
        <v>0.88728879999999977</v>
      </c>
      <c r="N7" s="23">
        <v>5.0901439999999987</v>
      </c>
      <c r="O7" s="23">
        <f t="shared" si="8"/>
        <v>17.431999999999999</v>
      </c>
      <c r="P7" s="24"/>
      <c r="Q7" s="81">
        <f t="shared" si="9"/>
        <v>17.431999999999999</v>
      </c>
      <c r="S7" s="78">
        <f t="shared" si="1"/>
        <v>7.2883191999999983</v>
      </c>
      <c r="T7" s="78">
        <f t="shared" si="2"/>
        <v>4.1662479999999986</v>
      </c>
      <c r="U7" s="78">
        <f t="shared" si="3"/>
        <v>0</v>
      </c>
      <c r="V7" s="78">
        <f t="shared" si="4"/>
        <v>0.88728879999999977</v>
      </c>
      <c r="W7" s="78">
        <f t="shared" si="5"/>
        <v>5.0901439999999987</v>
      </c>
    </row>
    <row r="8" spans="1:23">
      <c r="A8" s="8" t="s">
        <v>50</v>
      </c>
      <c r="B8" s="22">
        <v>16.8</v>
      </c>
      <c r="C8" s="22">
        <f t="shared" si="6"/>
        <v>16.8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7.0240799999999988</v>
      </c>
      <c r="K8" s="23">
        <v>4.0151999999999992</v>
      </c>
      <c r="L8" s="23">
        <v>0</v>
      </c>
      <c r="M8" s="23">
        <v>0.85511999999999988</v>
      </c>
      <c r="N8" s="23">
        <v>4.9055999999999997</v>
      </c>
      <c r="O8" s="23">
        <f t="shared" si="8"/>
        <v>16.8</v>
      </c>
      <c r="P8" s="24"/>
      <c r="Q8" s="81">
        <f t="shared" si="9"/>
        <v>16.8</v>
      </c>
      <c r="S8" s="78">
        <f t="shared" si="1"/>
        <v>7.0240799999999988</v>
      </c>
      <c r="T8" s="78">
        <f t="shared" si="2"/>
        <v>4.0151999999999992</v>
      </c>
      <c r="U8" s="78">
        <f t="shared" si="3"/>
        <v>0</v>
      </c>
      <c r="V8" s="78">
        <f t="shared" si="4"/>
        <v>0.85511999999999988</v>
      </c>
      <c r="W8" s="78">
        <f t="shared" si="5"/>
        <v>4.9055999999999997</v>
      </c>
    </row>
    <row r="9" spans="1:23">
      <c r="A9" s="8" t="s">
        <v>51</v>
      </c>
      <c r="B9" s="22">
        <v>17.164000000000001</v>
      </c>
      <c r="C9" s="22">
        <f t="shared" si="6"/>
        <v>17.164000000000001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7.1762684000000005</v>
      </c>
      <c r="K9" s="23">
        <v>4.1021959999999993</v>
      </c>
      <c r="L9" s="23">
        <v>0</v>
      </c>
      <c r="M9" s="23">
        <v>0.87364759999999997</v>
      </c>
      <c r="N9" s="23">
        <v>5.011887999999999</v>
      </c>
      <c r="O9" s="23">
        <f t="shared" si="8"/>
        <v>17.164000000000001</v>
      </c>
      <c r="P9" s="24"/>
      <c r="Q9" s="81">
        <f t="shared" si="9"/>
        <v>17.164000000000001</v>
      </c>
      <c r="S9" s="78">
        <f t="shared" si="1"/>
        <v>7.1762684000000005</v>
      </c>
      <c r="T9" s="78">
        <f t="shared" si="2"/>
        <v>4.1021959999999993</v>
      </c>
      <c r="U9" s="78">
        <f t="shared" si="3"/>
        <v>0</v>
      </c>
      <c r="V9" s="78">
        <f t="shared" si="4"/>
        <v>0.87364759999999997</v>
      </c>
      <c r="W9" s="78">
        <f t="shared" si="5"/>
        <v>5.011887999999999</v>
      </c>
    </row>
    <row r="10" spans="1:23">
      <c r="A10" s="8" t="s">
        <v>52</v>
      </c>
      <c r="B10" s="22">
        <v>17.896000000000001</v>
      </c>
      <c r="C10" s="22">
        <f t="shared" si="6"/>
        <v>17.896000000000001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7.4823176</v>
      </c>
      <c r="K10" s="23">
        <v>4.2771439999999998</v>
      </c>
      <c r="L10" s="23">
        <v>0</v>
      </c>
      <c r="M10" s="23">
        <v>0.91090639999999989</v>
      </c>
      <c r="N10" s="23">
        <v>5.2256320000000001</v>
      </c>
      <c r="O10" s="23">
        <f t="shared" si="8"/>
        <v>17.896000000000001</v>
      </c>
      <c r="P10" s="24"/>
      <c r="Q10" s="81">
        <f t="shared" si="9"/>
        <v>17.896000000000001</v>
      </c>
      <c r="S10" s="78">
        <f t="shared" si="1"/>
        <v>7.4823176</v>
      </c>
      <c r="T10" s="78">
        <f t="shared" si="2"/>
        <v>4.2771439999999998</v>
      </c>
      <c r="U10" s="78">
        <f t="shared" si="3"/>
        <v>0</v>
      </c>
      <c r="V10" s="78">
        <f t="shared" si="4"/>
        <v>0.91090639999999989</v>
      </c>
      <c r="W10" s="78">
        <f t="shared" si="5"/>
        <v>5.2256320000000001</v>
      </c>
    </row>
    <row r="11" spans="1:23">
      <c r="A11" s="8" t="s">
        <v>53</v>
      </c>
      <c r="B11" s="22">
        <v>18.488</v>
      </c>
      <c r="C11" s="22">
        <f t="shared" si="6"/>
        <v>18.488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7.7298327999999996</v>
      </c>
      <c r="K11" s="23">
        <v>4.4186319999999988</v>
      </c>
      <c r="L11" s="23">
        <v>0</v>
      </c>
      <c r="M11" s="23">
        <v>0.94103919999999974</v>
      </c>
      <c r="N11" s="23">
        <v>5.3984959999999997</v>
      </c>
      <c r="O11" s="23">
        <f t="shared" si="8"/>
        <v>18.488</v>
      </c>
      <c r="P11" s="24"/>
      <c r="Q11" s="81">
        <f t="shared" si="9"/>
        <v>18.488</v>
      </c>
      <c r="S11" s="78">
        <f t="shared" si="1"/>
        <v>7.7298327999999996</v>
      </c>
      <c r="T11" s="78">
        <f t="shared" si="2"/>
        <v>4.4186319999999988</v>
      </c>
      <c r="U11" s="78">
        <f t="shared" si="3"/>
        <v>0</v>
      </c>
      <c r="V11" s="78">
        <f t="shared" si="4"/>
        <v>0.94103919999999974</v>
      </c>
      <c r="W11" s="78">
        <f t="shared" si="5"/>
        <v>5.3984959999999997</v>
      </c>
    </row>
    <row r="12" spans="1:23">
      <c r="A12" s="8" t="s">
        <v>54</v>
      </c>
      <c r="B12" s="22">
        <v>18.184000000000001</v>
      </c>
      <c r="C12" s="22">
        <f t="shared" si="6"/>
        <v>18.184000000000001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7.6027303999999996</v>
      </c>
      <c r="K12" s="23">
        <v>4.3459759999999994</v>
      </c>
      <c r="L12" s="23">
        <v>0</v>
      </c>
      <c r="M12" s="23">
        <v>0.92556559999999988</v>
      </c>
      <c r="N12" s="23">
        <v>5.3097279999999989</v>
      </c>
      <c r="O12" s="23">
        <f t="shared" si="8"/>
        <v>18.184000000000001</v>
      </c>
      <c r="P12" s="24"/>
      <c r="Q12" s="81">
        <f t="shared" si="9"/>
        <v>18.184000000000001</v>
      </c>
      <c r="S12" s="78">
        <f t="shared" si="1"/>
        <v>7.6027303999999996</v>
      </c>
      <c r="T12" s="78">
        <f t="shared" si="2"/>
        <v>4.3459759999999994</v>
      </c>
      <c r="U12" s="78">
        <f t="shared" si="3"/>
        <v>0</v>
      </c>
      <c r="V12" s="78">
        <f t="shared" si="4"/>
        <v>0.92556559999999988</v>
      </c>
      <c r="W12" s="78">
        <f t="shared" si="5"/>
        <v>5.3097279999999989</v>
      </c>
    </row>
    <row r="13" spans="1:23">
      <c r="A13" s="8" t="s">
        <v>55</v>
      </c>
      <c r="B13" s="22">
        <v>17.376000000000001</v>
      </c>
      <c r="C13" s="22">
        <f t="shared" si="6"/>
        <v>17.376000000000001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7.2649055999999996</v>
      </c>
      <c r="K13" s="23">
        <v>4.1528639999999992</v>
      </c>
      <c r="L13" s="23">
        <v>0</v>
      </c>
      <c r="M13" s="23">
        <v>0.88443839999999996</v>
      </c>
      <c r="N13" s="23">
        <v>5.0737919999999992</v>
      </c>
      <c r="O13" s="23">
        <f t="shared" si="8"/>
        <v>17.376000000000001</v>
      </c>
      <c r="P13" s="24"/>
      <c r="Q13" s="81">
        <f t="shared" si="9"/>
        <v>17.376000000000001</v>
      </c>
      <c r="S13" s="78">
        <f t="shared" si="1"/>
        <v>7.2649055999999996</v>
      </c>
      <c r="T13" s="78">
        <f t="shared" si="2"/>
        <v>4.1528639999999992</v>
      </c>
      <c r="U13" s="78">
        <f t="shared" si="3"/>
        <v>0</v>
      </c>
      <c r="V13" s="78">
        <f t="shared" si="4"/>
        <v>0.88443839999999996</v>
      </c>
      <c r="W13" s="78">
        <f t="shared" si="5"/>
        <v>5.0737919999999992</v>
      </c>
    </row>
    <row r="14" spans="1:23">
      <c r="A14" s="8" t="s">
        <v>56</v>
      </c>
      <c r="B14" s="22">
        <v>17.739999999999998</v>
      </c>
      <c r="C14" s="22">
        <f t="shared" si="6"/>
        <v>17.739999999999998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7.4170939999999987</v>
      </c>
      <c r="K14" s="23">
        <v>4.2398599999999984</v>
      </c>
      <c r="L14" s="23">
        <v>0</v>
      </c>
      <c r="M14" s="23">
        <v>0.90296599999999971</v>
      </c>
      <c r="N14" s="23">
        <v>5.1800799999999985</v>
      </c>
      <c r="O14" s="23">
        <f t="shared" si="8"/>
        <v>17.739999999999998</v>
      </c>
      <c r="P14" s="24"/>
      <c r="Q14" s="81">
        <f t="shared" si="9"/>
        <v>17.739999999999998</v>
      </c>
      <c r="S14" s="78">
        <f t="shared" si="1"/>
        <v>7.4170939999999987</v>
      </c>
      <c r="T14" s="78">
        <f t="shared" si="2"/>
        <v>4.2398599999999984</v>
      </c>
      <c r="U14" s="78">
        <f t="shared" si="3"/>
        <v>0</v>
      </c>
      <c r="V14" s="78">
        <f t="shared" si="4"/>
        <v>0.90296599999999971</v>
      </c>
      <c r="W14" s="78">
        <f t="shared" si="5"/>
        <v>5.1800799999999985</v>
      </c>
    </row>
    <row r="15" spans="1:23">
      <c r="A15" s="8" t="s">
        <v>57</v>
      </c>
      <c r="B15" s="22">
        <v>18.391999999999999</v>
      </c>
      <c r="C15" s="22">
        <f t="shared" si="6"/>
        <v>18.391999999999999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7.6896951999999992</v>
      </c>
      <c r="K15" s="23">
        <v>4.3956879999999989</v>
      </c>
      <c r="L15" s="23">
        <v>0</v>
      </c>
      <c r="M15" s="23">
        <v>0.9361527999999999</v>
      </c>
      <c r="N15" s="23">
        <v>5.3704639999999984</v>
      </c>
      <c r="O15" s="23">
        <f t="shared" si="8"/>
        <v>18.391999999999999</v>
      </c>
      <c r="P15" s="24"/>
      <c r="Q15" s="81">
        <f t="shared" si="9"/>
        <v>18.391999999999999</v>
      </c>
      <c r="S15" s="78">
        <f t="shared" si="1"/>
        <v>7.6896951999999992</v>
      </c>
      <c r="T15" s="78">
        <f t="shared" si="2"/>
        <v>4.3956879999999989</v>
      </c>
      <c r="U15" s="78">
        <f t="shared" si="3"/>
        <v>0</v>
      </c>
      <c r="V15" s="78">
        <f t="shared" si="4"/>
        <v>0.9361527999999999</v>
      </c>
      <c r="W15" s="78">
        <f t="shared" si="5"/>
        <v>5.3704639999999984</v>
      </c>
    </row>
    <row r="16" spans="1:23">
      <c r="A16" s="8" t="s">
        <v>58</v>
      </c>
      <c r="B16" s="22">
        <v>18.239999999999998</v>
      </c>
      <c r="C16" s="22">
        <f t="shared" si="6"/>
        <v>18.239999999999998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7.6261439999999983</v>
      </c>
      <c r="K16" s="23">
        <v>4.3593599999999988</v>
      </c>
      <c r="L16" s="23">
        <v>0</v>
      </c>
      <c r="M16" s="23">
        <v>0.92841599999999969</v>
      </c>
      <c r="N16" s="23">
        <v>5.3260799999999984</v>
      </c>
      <c r="O16" s="23">
        <f t="shared" si="8"/>
        <v>18.239999999999998</v>
      </c>
      <c r="P16" s="24"/>
      <c r="Q16" s="81">
        <f t="shared" si="9"/>
        <v>18.239999999999998</v>
      </c>
      <c r="S16" s="78">
        <f t="shared" si="1"/>
        <v>7.6261439999999983</v>
      </c>
      <c r="T16" s="78">
        <f t="shared" si="2"/>
        <v>4.3593599999999988</v>
      </c>
      <c r="U16" s="78">
        <f t="shared" si="3"/>
        <v>0</v>
      </c>
      <c r="V16" s="78">
        <f t="shared" si="4"/>
        <v>0.92841599999999969</v>
      </c>
      <c r="W16" s="78">
        <f t="shared" si="5"/>
        <v>5.3260799999999984</v>
      </c>
    </row>
    <row r="17" spans="1:23">
      <c r="A17" s="8" t="s">
        <v>59</v>
      </c>
      <c r="B17" s="22">
        <v>17.952000000000002</v>
      </c>
      <c r="C17" s="22">
        <f t="shared" si="6"/>
        <v>17.952000000000002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7.5057312000000005</v>
      </c>
      <c r="K17" s="23">
        <v>4.2905279999999992</v>
      </c>
      <c r="L17" s="23">
        <v>0</v>
      </c>
      <c r="M17" s="23">
        <v>0.91375679999999992</v>
      </c>
      <c r="N17" s="23">
        <v>5.2419839999999995</v>
      </c>
      <c r="O17" s="23">
        <f t="shared" si="8"/>
        <v>17.952000000000002</v>
      </c>
      <c r="P17" s="24"/>
      <c r="Q17" s="81">
        <f t="shared" si="9"/>
        <v>17.952000000000002</v>
      </c>
      <c r="S17" s="78">
        <f t="shared" si="1"/>
        <v>7.5057312000000005</v>
      </c>
      <c r="T17" s="78">
        <f t="shared" si="2"/>
        <v>4.2905279999999992</v>
      </c>
      <c r="U17" s="78">
        <f t="shared" si="3"/>
        <v>0</v>
      </c>
      <c r="V17" s="78">
        <f t="shared" si="4"/>
        <v>0.91375679999999992</v>
      </c>
      <c r="W17" s="78">
        <f t="shared" si="5"/>
        <v>5.2419839999999995</v>
      </c>
    </row>
    <row r="18" spans="1:23">
      <c r="A18" s="8" t="s">
        <v>60</v>
      </c>
      <c r="B18" s="22">
        <v>17.356000000000002</v>
      </c>
      <c r="C18" s="22">
        <f t="shared" si="6"/>
        <v>17.356000000000002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7.2565435999999996</v>
      </c>
      <c r="K18" s="23">
        <v>4.1480839999999999</v>
      </c>
      <c r="L18" s="23">
        <v>0</v>
      </c>
      <c r="M18" s="23">
        <v>0.88342039999999999</v>
      </c>
      <c r="N18" s="23">
        <v>5.0679519999999991</v>
      </c>
      <c r="O18" s="23">
        <f t="shared" si="8"/>
        <v>17.356000000000002</v>
      </c>
      <c r="P18" s="24"/>
      <c r="Q18" s="81">
        <f t="shared" si="9"/>
        <v>17.356000000000002</v>
      </c>
      <c r="S18" s="78">
        <f t="shared" si="1"/>
        <v>7.2565435999999996</v>
      </c>
      <c r="T18" s="78">
        <f t="shared" si="2"/>
        <v>4.1480839999999999</v>
      </c>
      <c r="U18" s="78">
        <f t="shared" si="3"/>
        <v>0</v>
      </c>
      <c r="V18" s="78">
        <f t="shared" si="4"/>
        <v>0.88342039999999999</v>
      </c>
      <c r="W18" s="78">
        <f t="shared" si="5"/>
        <v>5.0679519999999991</v>
      </c>
    </row>
    <row r="19" spans="1:23">
      <c r="A19" s="8" t="s">
        <v>61</v>
      </c>
      <c r="B19" s="22">
        <v>16.8</v>
      </c>
      <c r="C19" s="22">
        <f t="shared" si="6"/>
        <v>16.8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7.0240799999999988</v>
      </c>
      <c r="K19" s="23">
        <v>4.0151999999999992</v>
      </c>
      <c r="L19" s="23">
        <v>0</v>
      </c>
      <c r="M19" s="23">
        <v>0.85511999999999988</v>
      </c>
      <c r="N19" s="23">
        <v>4.9055999999999997</v>
      </c>
      <c r="O19" s="23">
        <f t="shared" si="8"/>
        <v>16.8</v>
      </c>
      <c r="P19" s="24"/>
      <c r="Q19" s="81">
        <f t="shared" si="9"/>
        <v>16.8</v>
      </c>
      <c r="S19" s="78">
        <f t="shared" si="1"/>
        <v>7.0240799999999988</v>
      </c>
      <c r="T19" s="78">
        <f t="shared" si="2"/>
        <v>4.0151999999999992</v>
      </c>
      <c r="U19" s="78">
        <f t="shared" si="3"/>
        <v>0</v>
      </c>
      <c r="V19" s="78">
        <f t="shared" si="4"/>
        <v>0.85511999999999988</v>
      </c>
      <c r="W19" s="78">
        <f t="shared" si="5"/>
        <v>4.9055999999999997</v>
      </c>
    </row>
    <row r="20" spans="1:23">
      <c r="A20" s="8" t="s">
        <v>62</v>
      </c>
      <c r="B20" s="22">
        <v>17.760000000000002</v>
      </c>
      <c r="C20" s="22">
        <f t="shared" si="6"/>
        <v>17.760000000000002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7.4254560000000005</v>
      </c>
      <c r="K20" s="23">
        <v>4.2446399999999995</v>
      </c>
      <c r="L20" s="23">
        <v>0</v>
      </c>
      <c r="M20" s="23">
        <v>0.90398400000000001</v>
      </c>
      <c r="N20" s="23">
        <v>5.1859199999999994</v>
      </c>
      <c r="O20" s="23">
        <f t="shared" si="8"/>
        <v>17.760000000000002</v>
      </c>
      <c r="P20" s="24"/>
      <c r="Q20" s="81">
        <f t="shared" si="9"/>
        <v>17.760000000000002</v>
      </c>
      <c r="S20" s="78">
        <f t="shared" si="1"/>
        <v>7.4254560000000005</v>
      </c>
      <c r="T20" s="78">
        <f t="shared" si="2"/>
        <v>4.2446399999999995</v>
      </c>
      <c r="U20" s="78">
        <f t="shared" si="3"/>
        <v>0</v>
      </c>
      <c r="V20" s="78">
        <f t="shared" si="4"/>
        <v>0.90398400000000001</v>
      </c>
      <c r="W20" s="78">
        <f t="shared" si="5"/>
        <v>5.1859199999999994</v>
      </c>
    </row>
    <row r="21" spans="1:23">
      <c r="A21" s="8" t="s">
        <v>63</v>
      </c>
      <c r="B21" s="22">
        <v>17.396000000000001</v>
      </c>
      <c r="C21" s="22">
        <f t="shared" si="6"/>
        <v>17.396000000000001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7.2732675999999996</v>
      </c>
      <c r="K21" s="23">
        <v>4.1576439999999995</v>
      </c>
      <c r="L21" s="23">
        <v>0</v>
      </c>
      <c r="M21" s="23">
        <v>0.88545639999999992</v>
      </c>
      <c r="N21" s="23">
        <v>5.0796319999999993</v>
      </c>
      <c r="O21" s="23">
        <f t="shared" si="8"/>
        <v>17.396000000000001</v>
      </c>
      <c r="P21" s="24"/>
      <c r="Q21" s="81">
        <f t="shared" si="9"/>
        <v>17.396000000000001</v>
      </c>
      <c r="S21" s="78">
        <f t="shared" si="1"/>
        <v>7.2732675999999996</v>
      </c>
      <c r="T21" s="78">
        <f t="shared" si="2"/>
        <v>4.1576439999999995</v>
      </c>
      <c r="U21" s="78">
        <f t="shared" si="3"/>
        <v>0</v>
      </c>
      <c r="V21" s="78">
        <f t="shared" si="4"/>
        <v>0.88545639999999992</v>
      </c>
      <c r="W21" s="78">
        <f t="shared" si="5"/>
        <v>5.0796319999999993</v>
      </c>
    </row>
    <row r="22" spans="1:23">
      <c r="A22" s="8" t="s">
        <v>64</v>
      </c>
      <c r="B22" s="22">
        <v>16.972000000000001</v>
      </c>
      <c r="C22" s="22">
        <f t="shared" si="6"/>
        <v>16.972000000000001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7.0959932000000006</v>
      </c>
      <c r="K22" s="23">
        <v>4.0563079999999996</v>
      </c>
      <c r="L22" s="23">
        <v>0</v>
      </c>
      <c r="M22" s="23">
        <v>0.86387479999999994</v>
      </c>
      <c r="N22" s="23">
        <v>4.9558239999999998</v>
      </c>
      <c r="O22" s="23">
        <f t="shared" si="8"/>
        <v>16.972000000000001</v>
      </c>
      <c r="P22" s="24"/>
      <c r="Q22" s="81">
        <f t="shared" si="9"/>
        <v>16.972000000000001</v>
      </c>
      <c r="S22" s="78">
        <f t="shared" si="1"/>
        <v>7.0959932000000006</v>
      </c>
      <c r="T22" s="78">
        <f t="shared" si="2"/>
        <v>4.0563079999999996</v>
      </c>
      <c r="U22" s="78">
        <f t="shared" si="3"/>
        <v>0</v>
      </c>
      <c r="V22" s="78">
        <f t="shared" si="4"/>
        <v>0.86387479999999994</v>
      </c>
      <c r="W22" s="78">
        <f t="shared" si="5"/>
        <v>4.9558239999999998</v>
      </c>
    </row>
    <row r="23" spans="1:23">
      <c r="A23" s="8" t="s">
        <v>65</v>
      </c>
      <c r="B23" s="22">
        <v>17.164000000000001</v>
      </c>
      <c r="C23" s="22">
        <f t="shared" si="6"/>
        <v>17.164000000000001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7.1762684000000005</v>
      </c>
      <c r="K23" s="23">
        <v>4.1021959999999993</v>
      </c>
      <c r="L23" s="23">
        <v>0</v>
      </c>
      <c r="M23" s="23">
        <v>0.87364759999999997</v>
      </c>
      <c r="N23" s="23">
        <v>5.011887999999999</v>
      </c>
      <c r="O23" s="23">
        <f t="shared" si="8"/>
        <v>17.164000000000001</v>
      </c>
      <c r="P23" s="24"/>
      <c r="Q23" s="81">
        <f t="shared" si="9"/>
        <v>17.164000000000001</v>
      </c>
      <c r="S23" s="78">
        <f t="shared" si="1"/>
        <v>7.1762684000000005</v>
      </c>
      <c r="T23" s="78">
        <f t="shared" si="2"/>
        <v>4.1021959999999993</v>
      </c>
      <c r="U23" s="78">
        <f t="shared" si="3"/>
        <v>0</v>
      </c>
      <c r="V23" s="78">
        <f t="shared" si="4"/>
        <v>0.87364759999999997</v>
      </c>
      <c r="W23" s="78">
        <f t="shared" si="5"/>
        <v>5.011887999999999</v>
      </c>
    </row>
    <row r="24" spans="1:23">
      <c r="A24" s="8" t="s">
        <v>66</v>
      </c>
      <c r="B24" s="22">
        <v>18.143999999999998</v>
      </c>
      <c r="C24" s="22">
        <f t="shared" si="6"/>
        <v>18.143999999999998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7.5860063999999987</v>
      </c>
      <c r="K24" s="23">
        <v>4.3364159999999989</v>
      </c>
      <c r="L24" s="23">
        <v>0</v>
      </c>
      <c r="M24" s="23">
        <v>0.92352959999999984</v>
      </c>
      <c r="N24" s="23">
        <v>5.2980479999999979</v>
      </c>
      <c r="O24" s="23">
        <f t="shared" si="8"/>
        <v>18.143999999999998</v>
      </c>
      <c r="P24" s="24"/>
      <c r="Q24" s="81">
        <f t="shared" si="9"/>
        <v>18.143999999999998</v>
      </c>
      <c r="S24" s="78">
        <f t="shared" si="1"/>
        <v>7.5860063999999987</v>
      </c>
      <c r="T24" s="78">
        <f t="shared" si="2"/>
        <v>4.3364159999999989</v>
      </c>
      <c r="U24" s="78">
        <f t="shared" si="3"/>
        <v>0</v>
      </c>
      <c r="V24" s="78">
        <f t="shared" si="4"/>
        <v>0.92352959999999984</v>
      </c>
      <c r="W24" s="78">
        <f t="shared" si="5"/>
        <v>5.2980479999999979</v>
      </c>
    </row>
    <row r="25" spans="1:23">
      <c r="A25" s="8" t="s">
        <v>67</v>
      </c>
      <c r="B25" s="22">
        <v>18.431999999999999</v>
      </c>
      <c r="C25" s="22">
        <f t="shared" si="6"/>
        <v>18.431999999999999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7.7064191999999991</v>
      </c>
      <c r="K25" s="23">
        <v>4.4052479999999985</v>
      </c>
      <c r="L25" s="23">
        <v>0</v>
      </c>
      <c r="M25" s="23">
        <v>0.93818879999999982</v>
      </c>
      <c r="N25" s="23">
        <v>5.3821439999999985</v>
      </c>
      <c r="O25" s="23">
        <f t="shared" si="8"/>
        <v>18.431999999999999</v>
      </c>
      <c r="P25" s="24"/>
      <c r="Q25" s="81">
        <f t="shared" si="9"/>
        <v>18.431999999999999</v>
      </c>
      <c r="S25" s="78">
        <f t="shared" si="1"/>
        <v>7.7064191999999991</v>
      </c>
      <c r="T25" s="78">
        <f t="shared" si="2"/>
        <v>4.4052479999999985</v>
      </c>
      <c r="U25" s="78">
        <f t="shared" si="3"/>
        <v>0</v>
      </c>
      <c r="V25" s="78">
        <f t="shared" si="4"/>
        <v>0.93818879999999982</v>
      </c>
      <c r="W25" s="78">
        <f t="shared" si="5"/>
        <v>5.3821439999999985</v>
      </c>
    </row>
    <row r="26" spans="1:23">
      <c r="A26" s="8" t="s">
        <v>68</v>
      </c>
      <c r="B26" s="22">
        <v>18.760000000000002</v>
      </c>
      <c r="C26" s="22">
        <f t="shared" si="6"/>
        <v>18.760000000000002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7.8435559999999995</v>
      </c>
      <c r="K26" s="23">
        <v>4.4836399999999994</v>
      </c>
      <c r="L26" s="23">
        <v>0</v>
      </c>
      <c r="M26" s="23">
        <v>0.95488399999999984</v>
      </c>
      <c r="N26" s="23">
        <v>5.4779199999999992</v>
      </c>
      <c r="O26" s="23">
        <f t="shared" si="8"/>
        <v>18.760000000000002</v>
      </c>
      <c r="P26" s="24"/>
      <c r="Q26" s="81">
        <f t="shared" si="9"/>
        <v>18.760000000000002</v>
      </c>
      <c r="S26" s="78">
        <f t="shared" si="1"/>
        <v>7.8435559999999995</v>
      </c>
      <c r="T26" s="78">
        <f t="shared" si="2"/>
        <v>4.4836399999999994</v>
      </c>
      <c r="U26" s="78">
        <f t="shared" si="3"/>
        <v>0</v>
      </c>
      <c r="V26" s="78">
        <f t="shared" si="4"/>
        <v>0.95488399999999984</v>
      </c>
      <c r="W26" s="78">
        <f t="shared" si="5"/>
        <v>5.4779199999999992</v>
      </c>
    </row>
    <row r="27" spans="1:23">
      <c r="A27" s="8" t="s">
        <v>69</v>
      </c>
      <c r="B27" s="22">
        <v>18.391999999999999</v>
      </c>
      <c r="C27" s="22">
        <f t="shared" si="6"/>
        <v>18.391999999999999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7.6896951999999992</v>
      </c>
      <c r="K27" s="23">
        <v>4.3956879999999989</v>
      </c>
      <c r="L27" s="23">
        <v>0</v>
      </c>
      <c r="M27" s="23">
        <v>0.9361527999999999</v>
      </c>
      <c r="N27" s="23">
        <v>5.3704639999999984</v>
      </c>
      <c r="O27" s="23">
        <f t="shared" si="8"/>
        <v>18.391999999999999</v>
      </c>
      <c r="P27" s="24"/>
      <c r="Q27" s="81">
        <f t="shared" si="9"/>
        <v>18.391999999999999</v>
      </c>
      <c r="S27" s="78">
        <f t="shared" si="1"/>
        <v>7.6896951999999992</v>
      </c>
      <c r="T27" s="78">
        <f t="shared" si="2"/>
        <v>4.3956879999999989</v>
      </c>
      <c r="U27" s="78">
        <f t="shared" si="3"/>
        <v>0</v>
      </c>
      <c r="V27" s="78">
        <f t="shared" si="4"/>
        <v>0.9361527999999999</v>
      </c>
      <c r="W27" s="78">
        <f t="shared" si="5"/>
        <v>5.3704639999999984</v>
      </c>
    </row>
    <row r="28" spans="1:23">
      <c r="A28" s="8" t="s">
        <v>70</v>
      </c>
      <c r="B28" s="22">
        <v>18.335999999999999</v>
      </c>
      <c r="C28" s="22">
        <f t="shared" si="6"/>
        <v>18.335999999999999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7.6662815999999987</v>
      </c>
      <c r="K28" s="23">
        <v>4.3823039999999986</v>
      </c>
      <c r="L28" s="23">
        <v>0</v>
      </c>
      <c r="M28" s="23">
        <v>0.93330239999999975</v>
      </c>
      <c r="N28" s="23">
        <v>5.354111999999998</v>
      </c>
      <c r="O28" s="23">
        <f t="shared" si="8"/>
        <v>18.335999999999999</v>
      </c>
      <c r="P28" s="24"/>
      <c r="Q28" s="81">
        <f t="shared" si="9"/>
        <v>18.335999999999999</v>
      </c>
      <c r="S28" s="78">
        <f t="shared" si="1"/>
        <v>7.6662815999999987</v>
      </c>
      <c r="T28" s="78">
        <f t="shared" si="2"/>
        <v>4.3823039999999986</v>
      </c>
      <c r="U28" s="78">
        <f t="shared" si="3"/>
        <v>0</v>
      </c>
      <c r="V28" s="78">
        <f t="shared" si="4"/>
        <v>0.93330239999999975</v>
      </c>
      <c r="W28" s="78">
        <f t="shared" si="5"/>
        <v>5.354111999999998</v>
      </c>
    </row>
    <row r="29" spans="1:23">
      <c r="A29" s="8" t="s">
        <v>71</v>
      </c>
      <c r="B29" s="22">
        <v>18.431999999999999</v>
      </c>
      <c r="C29" s="22">
        <f t="shared" si="6"/>
        <v>18.431999999999999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7.7064191999999991</v>
      </c>
      <c r="K29" s="23">
        <v>4.4052479999999985</v>
      </c>
      <c r="L29" s="23">
        <v>0</v>
      </c>
      <c r="M29" s="23">
        <v>0.93818879999999982</v>
      </c>
      <c r="N29" s="23">
        <v>5.3821439999999985</v>
      </c>
      <c r="O29" s="23">
        <f t="shared" si="8"/>
        <v>18.431999999999999</v>
      </c>
      <c r="P29" s="24"/>
      <c r="Q29" s="81">
        <f t="shared" si="9"/>
        <v>18.431999999999999</v>
      </c>
      <c r="S29" s="78">
        <f t="shared" si="1"/>
        <v>7.7064191999999991</v>
      </c>
      <c r="T29" s="78">
        <f t="shared" si="2"/>
        <v>4.4052479999999985</v>
      </c>
      <c r="U29" s="78">
        <f t="shared" si="3"/>
        <v>0</v>
      </c>
      <c r="V29" s="78">
        <f t="shared" si="4"/>
        <v>0.93818879999999982</v>
      </c>
      <c r="W29" s="78">
        <f t="shared" si="5"/>
        <v>5.3821439999999985</v>
      </c>
    </row>
    <row r="30" spans="1:23">
      <c r="A30" s="8" t="s">
        <v>72</v>
      </c>
      <c r="B30" s="22">
        <v>17.664000000000001</v>
      </c>
      <c r="C30" s="22">
        <f t="shared" si="6"/>
        <v>17.664000000000001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7.3853184000000001</v>
      </c>
      <c r="K30" s="23">
        <v>4.2216959999999997</v>
      </c>
      <c r="L30" s="23">
        <v>0</v>
      </c>
      <c r="M30" s="23">
        <v>0.89909759999999994</v>
      </c>
      <c r="N30" s="23">
        <v>5.1578879999999998</v>
      </c>
      <c r="O30" s="23">
        <f t="shared" si="8"/>
        <v>17.664000000000001</v>
      </c>
      <c r="P30" s="24"/>
      <c r="Q30" s="81">
        <f t="shared" si="9"/>
        <v>17.664000000000001</v>
      </c>
      <c r="S30" s="78">
        <f t="shared" si="1"/>
        <v>7.3853184000000001</v>
      </c>
      <c r="T30" s="78">
        <f t="shared" si="2"/>
        <v>4.2216959999999997</v>
      </c>
      <c r="U30" s="78">
        <f t="shared" si="3"/>
        <v>0</v>
      </c>
      <c r="V30" s="78">
        <f t="shared" si="4"/>
        <v>0.89909759999999994</v>
      </c>
      <c r="W30" s="78">
        <f t="shared" si="5"/>
        <v>5.1578879999999998</v>
      </c>
    </row>
    <row r="31" spans="1:23">
      <c r="A31" s="8" t="s">
        <v>73</v>
      </c>
      <c r="B31" s="22">
        <v>17.664000000000001</v>
      </c>
      <c r="C31" s="22">
        <f t="shared" si="6"/>
        <v>17.664000000000001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7.3853184000000001</v>
      </c>
      <c r="K31" s="23">
        <v>4.2216959999999997</v>
      </c>
      <c r="L31" s="23">
        <v>0</v>
      </c>
      <c r="M31" s="23">
        <v>0.89909759999999994</v>
      </c>
      <c r="N31" s="23">
        <v>5.1578879999999998</v>
      </c>
      <c r="O31" s="23">
        <f t="shared" si="8"/>
        <v>17.664000000000001</v>
      </c>
      <c r="P31" s="24"/>
      <c r="Q31" s="81">
        <f t="shared" si="9"/>
        <v>17.664000000000001</v>
      </c>
      <c r="S31" s="78">
        <f t="shared" si="1"/>
        <v>7.3853184000000001</v>
      </c>
      <c r="T31" s="78">
        <f t="shared" si="2"/>
        <v>4.2216959999999997</v>
      </c>
      <c r="U31" s="78">
        <f t="shared" si="3"/>
        <v>0</v>
      </c>
      <c r="V31" s="78">
        <f t="shared" si="4"/>
        <v>0.89909759999999994</v>
      </c>
      <c r="W31" s="78">
        <f t="shared" si="5"/>
        <v>5.1578879999999998</v>
      </c>
    </row>
    <row r="32" spans="1:23">
      <c r="A32" s="8" t="s">
        <v>74</v>
      </c>
      <c r="B32" s="22">
        <v>17.876000000000001</v>
      </c>
      <c r="C32" s="22">
        <f t="shared" si="6"/>
        <v>17.876000000000001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7.4739555999999991</v>
      </c>
      <c r="K32" s="23">
        <v>4.2723639999999996</v>
      </c>
      <c r="L32" s="23">
        <v>0</v>
      </c>
      <c r="M32" s="23">
        <v>0.90988839999999993</v>
      </c>
      <c r="N32" s="23">
        <v>5.2197919999999991</v>
      </c>
      <c r="O32" s="23">
        <f t="shared" si="8"/>
        <v>17.876000000000001</v>
      </c>
      <c r="P32" s="24"/>
      <c r="Q32" s="81">
        <f t="shared" si="9"/>
        <v>17.876000000000001</v>
      </c>
      <c r="S32" s="78">
        <f t="shared" si="1"/>
        <v>7.4739555999999991</v>
      </c>
      <c r="T32" s="78">
        <f t="shared" si="2"/>
        <v>4.2723639999999996</v>
      </c>
      <c r="U32" s="78">
        <f t="shared" si="3"/>
        <v>0</v>
      </c>
      <c r="V32" s="78">
        <f t="shared" si="4"/>
        <v>0.90988839999999993</v>
      </c>
      <c r="W32" s="78">
        <f t="shared" si="5"/>
        <v>5.2197919999999991</v>
      </c>
    </row>
    <row r="33" spans="1:23">
      <c r="A33" s="8" t="s">
        <v>75</v>
      </c>
      <c r="B33" s="22">
        <v>16.204000000000001</v>
      </c>
      <c r="C33" s="22">
        <f t="shared" si="6"/>
        <v>16.204000000000001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6.7748923999999997</v>
      </c>
      <c r="K33" s="23">
        <v>3.8727559999999994</v>
      </c>
      <c r="L33" s="23">
        <v>0</v>
      </c>
      <c r="M33" s="23">
        <v>0.82478359999999984</v>
      </c>
      <c r="N33" s="23">
        <v>4.7315679999999993</v>
      </c>
      <c r="O33" s="23">
        <f t="shared" si="8"/>
        <v>16.204000000000001</v>
      </c>
      <c r="P33" s="24"/>
      <c r="Q33" s="81">
        <f t="shared" si="9"/>
        <v>16.204000000000001</v>
      </c>
      <c r="S33" s="78">
        <f t="shared" si="1"/>
        <v>6.7748923999999997</v>
      </c>
      <c r="T33" s="78">
        <f t="shared" si="2"/>
        <v>3.8727559999999994</v>
      </c>
      <c r="U33" s="78">
        <f t="shared" si="3"/>
        <v>0</v>
      </c>
      <c r="V33" s="78">
        <f t="shared" si="4"/>
        <v>0.82478359999999984</v>
      </c>
      <c r="W33" s="78">
        <f t="shared" si="5"/>
        <v>4.7315679999999993</v>
      </c>
    </row>
    <row r="34" spans="1:23">
      <c r="A34" s="8" t="s">
        <v>76</v>
      </c>
      <c r="B34" s="22">
        <v>17.032</v>
      </c>
      <c r="C34" s="22">
        <f t="shared" si="6"/>
        <v>17.032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7.1210791999999996</v>
      </c>
      <c r="K34" s="23">
        <v>4.0706479999999994</v>
      </c>
      <c r="L34" s="23">
        <v>0</v>
      </c>
      <c r="M34" s="23">
        <v>0.86692879999999994</v>
      </c>
      <c r="N34" s="23">
        <v>4.9733439999999991</v>
      </c>
      <c r="O34" s="23">
        <f t="shared" si="8"/>
        <v>17.032</v>
      </c>
      <c r="P34" s="24"/>
      <c r="Q34" s="81">
        <f t="shared" si="9"/>
        <v>17.032</v>
      </c>
      <c r="S34" s="78">
        <f t="shared" si="1"/>
        <v>7.1210791999999996</v>
      </c>
      <c r="T34" s="78">
        <f t="shared" si="2"/>
        <v>4.0706479999999994</v>
      </c>
      <c r="U34" s="78">
        <f t="shared" si="3"/>
        <v>0</v>
      </c>
      <c r="V34" s="78">
        <f t="shared" si="4"/>
        <v>0.86692879999999994</v>
      </c>
      <c r="W34" s="78">
        <f t="shared" si="5"/>
        <v>4.9733439999999991</v>
      </c>
    </row>
    <row r="35" spans="1:23">
      <c r="A35" s="8" t="s">
        <v>77</v>
      </c>
      <c r="B35" s="22">
        <v>16.952000000000002</v>
      </c>
      <c r="C35" s="22">
        <f t="shared" si="6"/>
        <v>16.952000000000002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7.0876311999999997</v>
      </c>
      <c r="K35" s="23">
        <v>4.0515279999999994</v>
      </c>
      <c r="L35" s="23">
        <v>0</v>
      </c>
      <c r="M35" s="23">
        <v>0.86285679999999998</v>
      </c>
      <c r="N35" s="23">
        <v>4.9499839999999997</v>
      </c>
      <c r="O35" s="23">
        <f t="shared" si="8"/>
        <v>16.952000000000002</v>
      </c>
      <c r="P35" s="24"/>
      <c r="Q35" s="81">
        <f t="shared" si="9"/>
        <v>16.952000000000002</v>
      </c>
      <c r="S35" s="78">
        <f t="shared" si="1"/>
        <v>7.0876311999999997</v>
      </c>
      <c r="T35" s="78">
        <f t="shared" si="2"/>
        <v>4.0515279999999994</v>
      </c>
      <c r="U35" s="78">
        <f t="shared" si="3"/>
        <v>0</v>
      </c>
      <c r="V35" s="78">
        <f t="shared" si="4"/>
        <v>0.86285679999999998</v>
      </c>
      <c r="W35" s="78">
        <f t="shared" si="5"/>
        <v>4.9499839999999997</v>
      </c>
    </row>
    <row r="36" spans="1:23">
      <c r="A36" s="8" t="s">
        <v>78</v>
      </c>
      <c r="B36" s="22">
        <v>18.068000000000001</v>
      </c>
      <c r="C36" s="22">
        <f t="shared" si="6"/>
        <v>18.068000000000001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7.5542308</v>
      </c>
      <c r="K36" s="23">
        <v>4.3182519999999993</v>
      </c>
      <c r="L36" s="23">
        <v>0</v>
      </c>
      <c r="M36" s="23">
        <v>0.91966119999999996</v>
      </c>
      <c r="N36" s="23">
        <v>5.2758559999999992</v>
      </c>
      <c r="O36" s="23">
        <f t="shared" si="8"/>
        <v>18.068000000000001</v>
      </c>
      <c r="P36" s="24"/>
      <c r="Q36" s="81">
        <f t="shared" si="9"/>
        <v>18.068000000000001</v>
      </c>
      <c r="S36" s="78">
        <f t="shared" si="1"/>
        <v>7.5542308</v>
      </c>
      <c r="T36" s="78">
        <f t="shared" si="2"/>
        <v>4.3182519999999993</v>
      </c>
      <c r="U36" s="78">
        <f t="shared" si="3"/>
        <v>0</v>
      </c>
      <c r="V36" s="78">
        <f t="shared" si="4"/>
        <v>0.91966119999999996</v>
      </c>
      <c r="W36" s="78">
        <f t="shared" si="5"/>
        <v>5.2758559999999992</v>
      </c>
    </row>
    <row r="37" spans="1:23">
      <c r="A37" s="8" t="s">
        <v>79</v>
      </c>
      <c r="B37" s="22">
        <v>17.8</v>
      </c>
      <c r="C37" s="22">
        <f t="shared" si="6"/>
        <v>17.8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7.4421799999999996</v>
      </c>
      <c r="K37" s="23">
        <v>4.2542</v>
      </c>
      <c r="L37" s="23">
        <v>0</v>
      </c>
      <c r="M37" s="23">
        <v>0.90601999999999994</v>
      </c>
      <c r="N37" s="23">
        <v>5.1975999999999996</v>
      </c>
      <c r="O37" s="23">
        <f t="shared" si="8"/>
        <v>17.8</v>
      </c>
      <c r="P37" s="24"/>
      <c r="Q37" s="81">
        <f t="shared" si="9"/>
        <v>17.8</v>
      </c>
      <c r="S37" s="78">
        <f t="shared" si="1"/>
        <v>7.4421799999999996</v>
      </c>
      <c r="T37" s="78">
        <f t="shared" si="2"/>
        <v>4.2542</v>
      </c>
      <c r="U37" s="78">
        <f t="shared" si="3"/>
        <v>0</v>
      </c>
      <c r="V37" s="78">
        <f t="shared" si="4"/>
        <v>0.90601999999999994</v>
      </c>
      <c r="W37" s="78">
        <f t="shared" si="5"/>
        <v>5.1975999999999996</v>
      </c>
    </row>
    <row r="38" spans="1:23">
      <c r="A38" s="8" t="s">
        <v>80</v>
      </c>
      <c r="B38" s="22">
        <v>17.492000000000001</v>
      </c>
      <c r="C38" s="22">
        <f t="shared" si="6"/>
        <v>17.492000000000001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7.3134052000000001</v>
      </c>
      <c r="K38" s="23">
        <v>4.1805879999999993</v>
      </c>
      <c r="L38" s="23">
        <v>0</v>
      </c>
      <c r="M38" s="23">
        <v>0.89034279999999988</v>
      </c>
      <c r="N38" s="23">
        <v>5.1076639999999998</v>
      </c>
      <c r="O38" s="23">
        <f t="shared" si="8"/>
        <v>17.492000000000001</v>
      </c>
      <c r="P38" s="24"/>
      <c r="Q38" s="81">
        <f t="shared" si="9"/>
        <v>17.492000000000001</v>
      </c>
      <c r="S38" s="78">
        <f t="shared" si="1"/>
        <v>7.3134052000000001</v>
      </c>
      <c r="T38" s="78">
        <f t="shared" si="2"/>
        <v>4.1805879999999993</v>
      </c>
      <c r="U38" s="78">
        <f t="shared" si="3"/>
        <v>0</v>
      </c>
      <c r="V38" s="78">
        <f t="shared" si="4"/>
        <v>0.89034279999999988</v>
      </c>
      <c r="W38" s="78">
        <f t="shared" si="5"/>
        <v>5.1076639999999998</v>
      </c>
    </row>
    <row r="39" spans="1:23">
      <c r="A39" s="8" t="s">
        <v>81</v>
      </c>
      <c r="B39" s="22">
        <v>17.472000000000001</v>
      </c>
      <c r="C39" s="22">
        <f t="shared" si="6"/>
        <v>17.472000000000001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7.3050432000000001</v>
      </c>
      <c r="K39" s="23">
        <v>4.1758079999999991</v>
      </c>
      <c r="L39" s="23">
        <v>0</v>
      </c>
      <c r="M39" s="23">
        <v>0.8893247999999998</v>
      </c>
      <c r="N39" s="23">
        <v>5.1018239999999997</v>
      </c>
      <c r="O39" s="23">
        <f t="shared" si="8"/>
        <v>17.472000000000001</v>
      </c>
      <c r="P39" s="24"/>
      <c r="Q39" s="81">
        <f t="shared" si="9"/>
        <v>17.472000000000001</v>
      </c>
      <c r="S39" s="78">
        <f t="shared" si="1"/>
        <v>7.3050432000000001</v>
      </c>
      <c r="T39" s="78">
        <f t="shared" si="2"/>
        <v>4.1758079999999991</v>
      </c>
      <c r="U39" s="78">
        <f t="shared" si="3"/>
        <v>0</v>
      </c>
      <c r="V39" s="78">
        <f t="shared" si="4"/>
        <v>0.8893247999999998</v>
      </c>
      <c r="W39" s="78">
        <f t="shared" si="5"/>
        <v>5.1018239999999997</v>
      </c>
    </row>
    <row r="40" spans="1:23">
      <c r="A40" s="8" t="s">
        <v>82</v>
      </c>
      <c r="B40" s="22">
        <v>16.78</v>
      </c>
      <c r="C40" s="22">
        <f t="shared" si="6"/>
        <v>16.78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7.0157179999999997</v>
      </c>
      <c r="K40" s="23">
        <v>4.0104199999999999</v>
      </c>
      <c r="L40" s="23">
        <v>0</v>
      </c>
      <c r="M40" s="23">
        <v>0.85410199999999992</v>
      </c>
      <c r="N40" s="23">
        <v>4.8997599999999997</v>
      </c>
      <c r="O40" s="23">
        <f t="shared" si="8"/>
        <v>16.78</v>
      </c>
      <c r="P40" s="24"/>
      <c r="Q40" s="81">
        <f t="shared" si="9"/>
        <v>16.78</v>
      </c>
      <c r="S40" s="78">
        <f t="shared" si="1"/>
        <v>7.0157179999999997</v>
      </c>
      <c r="T40" s="78">
        <f t="shared" si="2"/>
        <v>4.0104199999999999</v>
      </c>
      <c r="U40" s="78">
        <f t="shared" si="3"/>
        <v>0</v>
      </c>
      <c r="V40" s="78">
        <f t="shared" si="4"/>
        <v>0.85410199999999992</v>
      </c>
      <c r="W40" s="78">
        <f t="shared" si="5"/>
        <v>4.8997599999999997</v>
      </c>
    </row>
    <row r="41" spans="1:23">
      <c r="A41" s="8" t="s">
        <v>83</v>
      </c>
      <c r="B41" s="22">
        <v>17.608000000000001</v>
      </c>
      <c r="C41" s="22">
        <f t="shared" si="6"/>
        <v>17.608000000000001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7.3619047999999996</v>
      </c>
      <c r="K41" s="23">
        <v>4.2083119999999994</v>
      </c>
      <c r="L41" s="23">
        <v>0</v>
      </c>
      <c r="M41" s="23">
        <v>0.8962471999999998</v>
      </c>
      <c r="N41" s="23">
        <v>5.1415359999999994</v>
      </c>
      <c r="O41" s="23">
        <f t="shared" si="8"/>
        <v>17.608000000000001</v>
      </c>
      <c r="P41" s="24"/>
      <c r="Q41" s="81">
        <f t="shared" si="9"/>
        <v>17.608000000000001</v>
      </c>
      <c r="S41" s="78">
        <f t="shared" si="1"/>
        <v>7.3619047999999996</v>
      </c>
      <c r="T41" s="78">
        <f t="shared" si="2"/>
        <v>4.2083119999999994</v>
      </c>
      <c r="U41" s="78">
        <f t="shared" si="3"/>
        <v>0</v>
      </c>
      <c r="V41" s="78">
        <f t="shared" si="4"/>
        <v>0.8962471999999998</v>
      </c>
      <c r="W41" s="78">
        <f t="shared" si="5"/>
        <v>5.1415359999999994</v>
      </c>
    </row>
    <row r="42" spans="1:23">
      <c r="A42" s="8" t="s">
        <v>84</v>
      </c>
      <c r="B42" s="22">
        <v>16.916</v>
      </c>
      <c r="C42" s="22">
        <f t="shared" si="6"/>
        <v>16.916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7.0725795999999992</v>
      </c>
      <c r="K42" s="23">
        <v>4.0429239999999993</v>
      </c>
      <c r="L42" s="23">
        <v>0</v>
      </c>
      <c r="M42" s="23">
        <v>0.86102439999999991</v>
      </c>
      <c r="N42" s="23">
        <v>4.9394719999999994</v>
      </c>
      <c r="O42" s="23">
        <f t="shared" si="8"/>
        <v>16.916</v>
      </c>
      <c r="P42" s="24"/>
      <c r="Q42" s="81">
        <f t="shared" si="9"/>
        <v>16.916</v>
      </c>
      <c r="S42" s="78">
        <f t="shared" si="1"/>
        <v>7.0725795999999992</v>
      </c>
      <c r="T42" s="78">
        <f t="shared" si="2"/>
        <v>4.0429239999999993</v>
      </c>
      <c r="U42" s="78">
        <f t="shared" si="3"/>
        <v>0</v>
      </c>
      <c r="V42" s="78">
        <f t="shared" si="4"/>
        <v>0.86102439999999991</v>
      </c>
      <c r="W42" s="78">
        <f t="shared" si="5"/>
        <v>4.9394719999999994</v>
      </c>
    </row>
    <row r="43" spans="1:23">
      <c r="A43" s="8" t="s">
        <v>85</v>
      </c>
      <c r="B43" s="22">
        <v>17.356000000000002</v>
      </c>
      <c r="C43" s="22">
        <f t="shared" si="6"/>
        <v>17.356000000000002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7.2565435999999996</v>
      </c>
      <c r="K43" s="23">
        <v>4.1480839999999999</v>
      </c>
      <c r="L43" s="23">
        <v>0</v>
      </c>
      <c r="M43" s="23">
        <v>0.88342039999999999</v>
      </c>
      <c r="N43" s="23">
        <v>5.0679519999999991</v>
      </c>
      <c r="O43" s="23">
        <f t="shared" si="8"/>
        <v>17.356000000000002</v>
      </c>
      <c r="P43" s="24"/>
      <c r="Q43" s="81">
        <f t="shared" si="9"/>
        <v>17.356000000000002</v>
      </c>
      <c r="S43" s="78">
        <f t="shared" si="1"/>
        <v>7.2565435999999996</v>
      </c>
      <c r="T43" s="78">
        <f t="shared" si="2"/>
        <v>4.1480839999999999</v>
      </c>
      <c r="U43" s="78">
        <f t="shared" si="3"/>
        <v>0</v>
      </c>
      <c r="V43" s="78">
        <f t="shared" si="4"/>
        <v>0.88342039999999999</v>
      </c>
      <c r="W43" s="78">
        <f t="shared" si="5"/>
        <v>5.0679519999999991</v>
      </c>
    </row>
    <row r="44" spans="1:23">
      <c r="A44" s="8" t="s">
        <v>86</v>
      </c>
      <c r="B44" s="22">
        <v>16.84</v>
      </c>
      <c r="C44" s="22">
        <f t="shared" si="6"/>
        <v>16.84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7.0408039999999996</v>
      </c>
      <c r="K44" s="23">
        <v>4.0247599999999997</v>
      </c>
      <c r="L44" s="23">
        <v>0</v>
      </c>
      <c r="M44" s="23">
        <v>0.85715599999999981</v>
      </c>
      <c r="N44" s="23">
        <v>4.917279999999999</v>
      </c>
      <c r="O44" s="23">
        <f t="shared" si="8"/>
        <v>16.84</v>
      </c>
      <c r="P44" s="24"/>
      <c r="Q44" s="81">
        <f t="shared" si="9"/>
        <v>16.84</v>
      </c>
      <c r="S44" s="78">
        <f t="shared" si="1"/>
        <v>7.0408039999999996</v>
      </c>
      <c r="T44" s="78">
        <f t="shared" si="2"/>
        <v>4.0247599999999997</v>
      </c>
      <c r="U44" s="78">
        <f t="shared" si="3"/>
        <v>0</v>
      </c>
      <c r="V44" s="78">
        <f t="shared" si="4"/>
        <v>0.85715599999999981</v>
      </c>
      <c r="W44" s="78">
        <f t="shared" si="5"/>
        <v>4.917279999999999</v>
      </c>
    </row>
    <row r="45" spans="1:23">
      <c r="A45" s="8" t="s">
        <v>87</v>
      </c>
      <c r="B45" s="22">
        <v>16.032</v>
      </c>
      <c r="C45" s="22">
        <f t="shared" si="6"/>
        <v>16.032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6.7029791999999997</v>
      </c>
      <c r="K45" s="23">
        <v>3.8316479999999991</v>
      </c>
      <c r="L45" s="23">
        <v>0</v>
      </c>
      <c r="M45" s="23">
        <v>0.81602879999999989</v>
      </c>
      <c r="N45" s="23">
        <v>4.6813439999999993</v>
      </c>
      <c r="O45" s="23">
        <f t="shared" si="8"/>
        <v>16.032</v>
      </c>
      <c r="P45" s="24"/>
      <c r="Q45" s="81">
        <f t="shared" si="9"/>
        <v>16.032</v>
      </c>
      <c r="S45" s="78">
        <f t="shared" si="1"/>
        <v>6.7029791999999997</v>
      </c>
      <c r="T45" s="78">
        <f t="shared" si="2"/>
        <v>3.8316479999999991</v>
      </c>
      <c r="U45" s="78">
        <f t="shared" si="3"/>
        <v>0</v>
      </c>
      <c r="V45" s="78">
        <f t="shared" si="4"/>
        <v>0.81602879999999989</v>
      </c>
      <c r="W45" s="78">
        <f t="shared" si="5"/>
        <v>4.6813439999999993</v>
      </c>
    </row>
    <row r="46" spans="1:23">
      <c r="A46" s="8" t="s">
        <v>88</v>
      </c>
      <c r="B46" s="22">
        <v>16.724</v>
      </c>
      <c r="C46" s="22">
        <f t="shared" si="6"/>
        <v>16.724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6.9923043999999992</v>
      </c>
      <c r="K46" s="23">
        <v>3.9970359999999996</v>
      </c>
      <c r="L46" s="23">
        <v>0</v>
      </c>
      <c r="M46" s="23">
        <v>0.85125159999999978</v>
      </c>
      <c r="N46" s="23">
        <v>4.8834079999999993</v>
      </c>
      <c r="O46" s="23">
        <f t="shared" si="8"/>
        <v>16.724</v>
      </c>
      <c r="P46" s="24"/>
      <c r="Q46" s="81">
        <f t="shared" si="9"/>
        <v>16.724</v>
      </c>
      <c r="S46" s="78">
        <f t="shared" si="1"/>
        <v>6.9923043999999992</v>
      </c>
      <c r="T46" s="78">
        <f t="shared" si="2"/>
        <v>3.9970359999999996</v>
      </c>
      <c r="U46" s="78">
        <f t="shared" si="3"/>
        <v>0</v>
      </c>
      <c r="V46" s="78">
        <f t="shared" si="4"/>
        <v>0.85125159999999978</v>
      </c>
      <c r="W46" s="78">
        <f t="shared" si="5"/>
        <v>4.8834079999999993</v>
      </c>
    </row>
    <row r="47" spans="1:23">
      <c r="A47" s="8" t="s">
        <v>89</v>
      </c>
      <c r="B47" s="22">
        <v>17.088000000000001</v>
      </c>
      <c r="C47" s="22">
        <f t="shared" si="6"/>
        <v>17.088000000000001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7.1444927999999992</v>
      </c>
      <c r="K47" s="23">
        <v>4.0840319999999997</v>
      </c>
      <c r="L47" s="23">
        <v>0</v>
      </c>
      <c r="M47" s="23">
        <v>0.86977919999999986</v>
      </c>
      <c r="N47" s="23">
        <v>4.9896959999999995</v>
      </c>
      <c r="O47" s="23">
        <f t="shared" si="8"/>
        <v>17.088000000000001</v>
      </c>
      <c r="P47" s="24"/>
      <c r="Q47" s="81">
        <f t="shared" si="9"/>
        <v>17.088000000000001</v>
      </c>
      <c r="S47" s="78">
        <f t="shared" si="1"/>
        <v>7.1444927999999992</v>
      </c>
      <c r="T47" s="78">
        <f t="shared" si="2"/>
        <v>4.0840319999999997</v>
      </c>
      <c r="U47" s="78">
        <f t="shared" si="3"/>
        <v>0</v>
      </c>
      <c r="V47" s="78">
        <f t="shared" si="4"/>
        <v>0.86977919999999986</v>
      </c>
      <c r="W47" s="78">
        <f t="shared" si="5"/>
        <v>4.9896959999999995</v>
      </c>
    </row>
    <row r="48" spans="1:23">
      <c r="A48" s="8" t="s">
        <v>90</v>
      </c>
      <c r="B48" s="22">
        <v>17.068000000000001</v>
      </c>
      <c r="C48" s="22">
        <f t="shared" si="6"/>
        <v>17.068000000000001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7.1361308000000001</v>
      </c>
      <c r="K48" s="23">
        <v>4.0792519999999994</v>
      </c>
      <c r="L48" s="23">
        <v>0</v>
      </c>
      <c r="M48" s="23">
        <v>0.8687611999999999</v>
      </c>
      <c r="N48" s="23">
        <v>4.9838559999999994</v>
      </c>
      <c r="O48" s="23">
        <f t="shared" si="8"/>
        <v>17.068000000000001</v>
      </c>
      <c r="P48" s="24"/>
      <c r="Q48" s="81">
        <f t="shared" si="9"/>
        <v>17.068000000000001</v>
      </c>
      <c r="S48" s="78">
        <f t="shared" si="1"/>
        <v>7.1361308000000001</v>
      </c>
      <c r="T48" s="78">
        <f t="shared" si="2"/>
        <v>4.0792519999999994</v>
      </c>
      <c r="U48" s="78">
        <f t="shared" si="3"/>
        <v>0</v>
      </c>
      <c r="V48" s="78">
        <f t="shared" si="4"/>
        <v>0.8687611999999999</v>
      </c>
      <c r="W48" s="78">
        <f t="shared" si="5"/>
        <v>4.9838559999999994</v>
      </c>
    </row>
    <row r="49" spans="1:23">
      <c r="A49" s="8" t="s">
        <v>91</v>
      </c>
      <c r="B49" s="22">
        <v>17.012</v>
      </c>
      <c r="C49" s="22">
        <f t="shared" si="6"/>
        <v>17.012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7.1127171999999996</v>
      </c>
      <c r="K49" s="23">
        <v>4.0658679999999991</v>
      </c>
      <c r="L49" s="23">
        <v>0</v>
      </c>
      <c r="M49" s="23">
        <v>0.86591079999999998</v>
      </c>
      <c r="N49" s="23">
        <v>4.967503999999999</v>
      </c>
      <c r="O49" s="23">
        <f t="shared" si="8"/>
        <v>17.012</v>
      </c>
      <c r="P49" s="24"/>
      <c r="Q49" s="81">
        <f t="shared" si="9"/>
        <v>17.012</v>
      </c>
      <c r="S49" s="78">
        <f t="shared" si="1"/>
        <v>7.1127171999999996</v>
      </c>
      <c r="T49" s="78">
        <f t="shared" si="2"/>
        <v>4.0658679999999991</v>
      </c>
      <c r="U49" s="78">
        <f t="shared" si="3"/>
        <v>0</v>
      </c>
      <c r="V49" s="78">
        <f t="shared" si="4"/>
        <v>0.86591079999999998</v>
      </c>
      <c r="W49" s="78">
        <f t="shared" si="5"/>
        <v>4.967503999999999</v>
      </c>
    </row>
    <row r="50" spans="1:23">
      <c r="A50" s="8" t="s">
        <v>92</v>
      </c>
      <c r="B50" s="22">
        <v>17.224</v>
      </c>
      <c r="C50" s="22">
        <f t="shared" si="6"/>
        <v>17.224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7.2013543999999987</v>
      </c>
      <c r="K50" s="23">
        <v>4.1165359999999991</v>
      </c>
      <c r="L50" s="23">
        <v>0</v>
      </c>
      <c r="M50" s="23">
        <v>0.87670159999999986</v>
      </c>
      <c r="N50" s="23">
        <v>5.0294079999999992</v>
      </c>
      <c r="O50" s="23">
        <f t="shared" si="8"/>
        <v>17.224</v>
      </c>
      <c r="P50" s="24"/>
      <c r="Q50" s="81">
        <f t="shared" si="9"/>
        <v>17.224</v>
      </c>
      <c r="S50" s="78">
        <f t="shared" si="1"/>
        <v>7.2013543999999987</v>
      </c>
      <c r="T50" s="78">
        <f t="shared" si="2"/>
        <v>4.1165359999999991</v>
      </c>
      <c r="U50" s="78">
        <f t="shared" si="3"/>
        <v>0</v>
      </c>
      <c r="V50" s="78">
        <f t="shared" si="4"/>
        <v>0.87670159999999986</v>
      </c>
      <c r="W50" s="78">
        <f t="shared" si="5"/>
        <v>5.0294079999999992</v>
      </c>
    </row>
    <row r="51" spans="1:23">
      <c r="A51" s="8" t="s">
        <v>93</v>
      </c>
      <c r="B51" s="22">
        <v>16.568000000000001</v>
      </c>
      <c r="C51" s="22">
        <f t="shared" si="6"/>
        <v>16.568000000000001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6.9270807999999997</v>
      </c>
      <c r="K51" s="23">
        <v>3.9597519999999999</v>
      </c>
      <c r="L51" s="23">
        <v>0</v>
      </c>
      <c r="M51" s="23">
        <v>0.84331119999999982</v>
      </c>
      <c r="N51" s="23">
        <v>4.8378559999999995</v>
      </c>
      <c r="O51" s="23">
        <f t="shared" si="8"/>
        <v>16.568000000000001</v>
      </c>
      <c r="P51" s="24"/>
      <c r="Q51" s="81">
        <f t="shared" si="9"/>
        <v>16.568000000000001</v>
      </c>
      <c r="S51" s="78">
        <f t="shared" si="1"/>
        <v>6.9270807999999997</v>
      </c>
      <c r="T51" s="78">
        <f t="shared" si="2"/>
        <v>3.9597519999999999</v>
      </c>
      <c r="U51" s="78">
        <f t="shared" si="3"/>
        <v>0</v>
      </c>
      <c r="V51" s="78">
        <f t="shared" si="4"/>
        <v>0.84331119999999982</v>
      </c>
      <c r="W51" s="78">
        <f t="shared" si="5"/>
        <v>4.8378559999999995</v>
      </c>
    </row>
    <row r="52" spans="1:23">
      <c r="A52" s="8" t="s">
        <v>94</v>
      </c>
      <c r="B52" s="22">
        <v>16.992000000000001</v>
      </c>
      <c r="C52" s="22">
        <f t="shared" si="6"/>
        <v>16.992000000000001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7.1043552000000005</v>
      </c>
      <c r="K52" s="23">
        <v>4.0610879999999989</v>
      </c>
      <c r="L52" s="23">
        <v>0</v>
      </c>
      <c r="M52" s="23">
        <v>0.86489279999999991</v>
      </c>
      <c r="N52" s="23">
        <v>4.961663999999999</v>
      </c>
      <c r="O52" s="23">
        <f t="shared" si="8"/>
        <v>16.992000000000001</v>
      </c>
      <c r="P52" s="24"/>
      <c r="Q52" s="81">
        <f t="shared" si="9"/>
        <v>16.992000000000001</v>
      </c>
      <c r="S52" s="78">
        <f t="shared" si="1"/>
        <v>7.1043552000000005</v>
      </c>
      <c r="T52" s="78">
        <f t="shared" si="2"/>
        <v>4.0610879999999989</v>
      </c>
      <c r="U52" s="78">
        <f t="shared" si="3"/>
        <v>0</v>
      </c>
      <c r="V52" s="78">
        <f t="shared" si="4"/>
        <v>0.86489279999999991</v>
      </c>
      <c r="W52" s="78">
        <f t="shared" si="5"/>
        <v>4.961663999999999</v>
      </c>
    </row>
    <row r="53" spans="1:23">
      <c r="A53" s="8" t="s">
        <v>95</v>
      </c>
      <c r="B53" s="22">
        <v>17.512</v>
      </c>
      <c r="C53" s="22">
        <f t="shared" si="6"/>
        <v>17.512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7.3217671999999991</v>
      </c>
      <c r="K53" s="23">
        <v>4.1853679999999995</v>
      </c>
      <c r="L53" s="23">
        <v>0</v>
      </c>
      <c r="M53" s="23">
        <v>0.89136079999999995</v>
      </c>
      <c r="N53" s="23">
        <v>5.1135039999999989</v>
      </c>
      <c r="O53" s="23">
        <f t="shared" si="8"/>
        <v>17.512</v>
      </c>
      <c r="P53" s="24"/>
      <c r="Q53" s="81">
        <f t="shared" si="9"/>
        <v>17.512</v>
      </c>
      <c r="S53" s="78">
        <f t="shared" si="1"/>
        <v>7.3217671999999991</v>
      </c>
      <c r="T53" s="78">
        <f t="shared" si="2"/>
        <v>4.1853679999999995</v>
      </c>
      <c r="U53" s="78">
        <f t="shared" si="3"/>
        <v>0</v>
      </c>
      <c r="V53" s="78">
        <f t="shared" si="4"/>
        <v>0.89136079999999995</v>
      </c>
      <c r="W53" s="78">
        <f t="shared" si="5"/>
        <v>5.1135039999999989</v>
      </c>
    </row>
    <row r="54" spans="1:23">
      <c r="A54" s="8" t="s">
        <v>96</v>
      </c>
      <c r="B54" s="22">
        <v>17.856000000000002</v>
      </c>
      <c r="C54" s="22">
        <f t="shared" si="6"/>
        <v>17.856000000000002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7.4655936000000001</v>
      </c>
      <c r="K54" s="23">
        <v>4.2675839999999994</v>
      </c>
      <c r="L54" s="23">
        <v>0</v>
      </c>
      <c r="M54" s="23">
        <v>0.90887039999999986</v>
      </c>
      <c r="N54" s="23">
        <v>5.2139519999999999</v>
      </c>
      <c r="O54" s="23">
        <f t="shared" si="8"/>
        <v>17.856000000000002</v>
      </c>
      <c r="P54" s="24"/>
      <c r="Q54" s="81">
        <f t="shared" si="9"/>
        <v>17.856000000000002</v>
      </c>
      <c r="S54" s="78">
        <f t="shared" si="1"/>
        <v>7.4655936000000001</v>
      </c>
      <c r="T54" s="78">
        <f t="shared" si="2"/>
        <v>4.2675839999999994</v>
      </c>
      <c r="U54" s="78">
        <f t="shared" si="3"/>
        <v>0</v>
      </c>
      <c r="V54" s="78">
        <f t="shared" si="4"/>
        <v>0.90887039999999986</v>
      </c>
      <c r="W54" s="78">
        <f t="shared" si="5"/>
        <v>5.2139519999999999</v>
      </c>
    </row>
    <row r="55" spans="1:23">
      <c r="A55" s="8" t="s">
        <v>97</v>
      </c>
      <c r="B55" s="22">
        <v>17.184000000000001</v>
      </c>
      <c r="C55" s="22">
        <f t="shared" si="6"/>
        <v>17.184000000000001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7.1846303999999996</v>
      </c>
      <c r="K55" s="23">
        <v>4.1069759999999995</v>
      </c>
      <c r="L55" s="23">
        <v>0</v>
      </c>
      <c r="M55" s="23">
        <v>0.87466559999999993</v>
      </c>
      <c r="N55" s="23">
        <v>5.0177279999999991</v>
      </c>
      <c r="O55" s="23">
        <f t="shared" si="8"/>
        <v>17.184000000000001</v>
      </c>
      <c r="P55" s="24"/>
      <c r="Q55" s="81">
        <f t="shared" si="9"/>
        <v>17.184000000000001</v>
      </c>
      <c r="S55" s="78">
        <f t="shared" si="1"/>
        <v>7.1846303999999996</v>
      </c>
      <c r="T55" s="78">
        <f t="shared" si="2"/>
        <v>4.1069759999999995</v>
      </c>
      <c r="U55" s="78">
        <f t="shared" si="3"/>
        <v>0</v>
      </c>
      <c r="V55" s="78">
        <f t="shared" si="4"/>
        <v>0.87466559999999993</v>
      </c>
      <c r="W55" s="78">
        <f t="shared" si="5"/>
        <v>5.0177279999999991</v>
      </c>
    </row>
    <row r="56" spans="1:23">
      <c r="A56" s="8" t="s">
        <v>98</v>
      </c>
      <c r="B56" s="22">
        <v>17.623999999999999</v>
      </c>
      <c r="C56" s="22">
        <f t="shared" si="6"/>
        <v>17.623999999999999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7.3685943999999983</v>
      </c>
      <c r="K56" s="23">
        <v>4.2121359999999983</v>
      </c>
      <c r="L56" s="23">
        <v>0</v>
      </c>
      <c r="M56" s="23">
        <v>0.89706159999999979</v>
      </c>
      <c r="N56" s="23">
        <v>5.1462079999999988</v>
      </c>
      <c r="O56" s="23">
        <f t="shared" si="8"/>
        <v>17.623999999999999</v>
      </c>
      <c r="P56" s="24"/>
      <c r="Q56" s="81">
        <f t="shared" si="9"/>
        <v>17.623999999999999</v>
      </c>
      <c r="S56" s="78">
        <f t="shared" si="1"/>
        <v>7.3685943999999983</v>
      </c>
      <c r="T56" s="78">
        <f t="shared" si="2"/>
        <v>4.2121359999999983</v>
      </c>
      <c r="U56" s="78">
        <f t="shared" si="3"/>
        <v>0</v>
      </c>
      <c r="V56" s="78">
        <f t="shared" si="4"/>
        <v>0.89706159999999979</v>
      </c>
      <c r="W56" s="78">
        <f t="shared" si="5"/>
        <v>5.1462079999999988</v>
      </c>
    </row>
    <row r="57" spans="1:23">
      <c r="A57" s="8" t="s">
        <v>99</v>
      </c>
      <c r="B57" s="22">
        <v>16.876000000000001</v>
      </c>
      <c r="C57" s="22">
        <f t="shared" si="6"/>
        <v>16.876000000000001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7.0558556000000001</v>
      </c>
      <c r="K57" s="23">
        <v>4.0333639999999997</v>
      </c>
      <c r="L57" s="23">
        <v>0</v>
      </c>
      <c r="M57" s="23">
        <v>0.85898839999999999</v>
      </c>
      <c r="N57" s="23">
        <v>4.9277919999999993</v>
      </c>
      <c r="O57" s="23">
        <f t="shared" si="8"/>
        <v>16.876000000000001</v>
      </c>
      <c r="P57" s="24"/>
      <c r="Q57" s="81">
        <f t="shared" si="9"/>
        <v>16.876000000000001</v>
      </c>
      <c r="S57" s="78">
        <f t="shared" si="1"/>
        <v>7.0558556000000001</v>
      </c>
      <c r="T57" s="78">
        <f t="shared" si="2"/>
        <v>4.0333639999999997</v>
      </c>
      <c r="U57" s="78">
        <f t="shared" si="3"/>
        <v>0</v>
      </c>
      <c r="V57" s="78">
        <f t="shared" si="4"/>
        <v>0.85898839999999999</v>
      </c>
      <c r="W57" s="78">
        <f t="shared" si="5"/>
        <v>4.9277919999999993</v>
      </c>
    </row>
    <row r="58" spans="1:23">
      <c r="A58" s="8" t="s">
        <v>100</v>
      </c>
      <c r="B58" s="22">
        <v>16.760000000000002</v>
      </c>
      <c r="C58" s="22">
        <f t="shared" si="6"/>
        <v>16.760000000000002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7.0073559999999997</v>
      </c>
      <c r="K58" s="23">
        <v>4.0056399999999996</v>
      </c>
      <c r="L58" s="23">
        <v>0</v>
      </c>
      <c r="M58" s="23">
        <v>0.85308399999999995</v>
      </c>
      <c r="N58" s="23">
        <v>4.8939199999999996</v>
      </c>
      <c r="O58" s="23">
        <f t="shared" si="8"/>
        <v>16.760000000000002</v>
      </c>
      <c r="P58" s="24"/>
      <c r="Q58" s="81">
        <f t="shared" si="9"/>
        <v>16.760000000000002</v>
      </c>
      <c r="S58" s="78">
        <f t="shared" si="1"/>
        <v>7.0073559999999997</v>
      </c>
      <c r="T58" s="78">
        <f t="shared" si="2"/>
        <v>4.0056399999999996</v>
      </c>
      <c r="U58" s="78">
        <f t="shared" si="3"/>
        <v>0</v>
      </c>
      <c r="V58" s="78">
        <f t="shared" si="4"/>
        <v>0.85308399999999995</v>
      </c>
      <c r="W58" s="78">
        <f t="shared" si="5"/>
        <v>4.8939199999999996</v>
      </c>
    </row>
    <row r="59" spans="1:23">
      <c r="A59" s="8" t="s">
        <v>101</v>
      </c>
      <c r="B59" s="22">
        <v>13.172000000000001</v>
      </c>
      <c r="C59" s="22">
        <f t="shared" si="6"/>
        <v>13.172000000000001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5.5072132000000007</v>
      </c>
      <c r="K59" s="23">
        <v>3.1481079999999992</v>
      </c>
      <c r="L59" s="23">
        <v>0</v>
      </c>
      <c r="M59" s="23">
        <v>0.67045479999999991</v>
      </c>
      <c r="N59" s="23">
        <v>3.8462239999999999</v>
      </c>
      <c r="O59" s="23">
        <f t="shared" si="8"/>
        <v>13.172000000000001</v>
      </c>
      <c r="P59" s="24"/>
      <c r="Q59" s="81">
        <f t="shared" si="9"/>
        <v>13.172000000000001</v>
      </c>
      <c r="S59" s="78">
        <f t="shared" si="1"/>
        <v>5.5072132000000007</v>
      </c>
      <c r="T59" s="78">
        <f t="shared" si="2"/>
        <v>3.1481079999999992</v>
      </c>
      <c r="U59" s="78">
        <f t="shared" si="3"/>
        <v>0</v>
      </c>
      <c r="V59" s="78">
        <f t="shared" si="4"/>
        <v>0.67045479999999991</v>
      </c>
      <c r="W59" s="78">
        <f t="shared" si="5"/>
        <v>3.8462239999999999</v>
      </c>
    </row>
    <row r="60" spans="1:23">
      <c r="A60" s="8" t="s">
        <v>102</v>
      </c>
      <c r="B60" s="22">
        <v>6.968</v>
      </c>
      <c r="C60" s="22">
        <f t="shared" si="6"/>
        <v>6.968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2.9133207999999997</v>
      </c>
      <c r="K60" s="23">
        <v>1.6653519999999997</v>
      </c>
      <c r="L60" s="23">
        <v>0</v>
      </c>
      <c r="M60" s="23">
        <v>0.35467119999999996</v>
      </c>
      <c r="N60" s="23">
        <v>2.0346559999999996</v>
      </c>
      <c r="O60" s="23">
        <f t="shared" si="8"/>
        <v>6.968</v>
      </c>
      <c r="P60" s="24"/>
      <c r="Q60" s="81">
        <f t="shared" si="9"/>
        <v>6.968</v>
      </c>
      <c r="S60" s="78">
        <f t="shared" si="1"/>
        <v>2.9133207999999997</v>
      </c>
      <c r="T60" s="78">
        <f t="shared" si="2"/>
        <v>1.6653519999999997</v>
      </c>
      <c r="U60" s="78">
        <f t="shared" si="3"/>
        <v>0</v>
      </c>
      <c r="V60" s="78">
        <f t="shared" si="4"/>
        <v>0.35467119999999996</v>
      </c>
      <c r="W60" s="78">
        <f t="shared" si="5"/>
        <v>2.0346559999999996</v>
      </c>
    </row>
    <row r="61" spans="1:23">
      <c r="A61" s="8" t="s">
        <v>103</v>
      </c>
      <c r="B61" s="22">
        <v>15.82</v>
      </c>
      <c r="C61" s="22">
        <f t="shared" si="6"/>
        <v>15.82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6.6143419999999997</v>
      </c>
      <c r="K61" s="23">
        <v>3.7809799999999991</v>
      </c>
      <c r="L61" s="23">
        <v>0</v>
      </c>
      <c r="M61" s="23">
        <v>0.80523799999999979</v>
      </c>
      <c r="N61" s="23">
        <v>4.6194399999999991</v>
      </c>
      <c r="O61" s="23">
        <f t="shared" si="8"/>
        <v>15.82</v>
      </c>
      <c r="P61" s="24"/>
      <c r="Q61" s="81">
        <f t="shared" si="9"/>
        <v>15.82</v>
      </c>
      <c r="S61" s="78">
        <f t="shared" si="1"/>
        <v>6.6143419999999997</v>
      </c>
      <c r="T61" s="78">
        <f t="shared" si="2"/>
        <v>3.7809799999999991</v>
      </c>
      <c r="U61" s="78">
        <f t="shared" si="3"/>
        <v>0</v>
      </c>
      <c r="V61" s="78">
        <f t="shared" si="4"/>
        <v>0.80523799999999979</v>
      </c>
      <c r="W61" s="78">
        <f t="shared" si="5"/>
        <v>4.6194399999999991</v>
      </c>
    </row>
    <row r="62" spans="1:23">
      <c r="A62" s="8" t="s">
        <v>104</v>
      </c>
      <c r="B62" s="22">
        <v>17.431999999999999</v>
      </c>
      <c r="C62" s="22">
        <f t="shared" si="6"/>
        <v>17.431999999999999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7.2883191999999983</v>
      </c>
      <c r="K62" s="23">
        <v>4.1662479999999986</v>
      </c>
      <c r="L62" s="23">
        <v>0</v>
      </c>
      <c r="M62" s="23">
        <v>0.88728879999999977</v>
      </c>
      <c r="N62" s="23">
        <v>5.0901439999999987</v>
      </c>
      <c r="O62" s="23">
        <f t="shared" si="8"/>
        <v>17.431999999999999</v>
      </c>
      <c r="P62" s="24"/>
      <c r="Q62" s="81">
        <f t="shared" si="9"/>
        <v>17.431999999999999</v>
      </c>
      <c r="S62" s="78">
        <f t="shared" si="1"/>
        <v>7.2883191999999983</v>
      </c>
      <c r="T62" s="78">
        <f t="shared" si="2"/>
        <v>4.1662479999999986</v>
      </c>
      <c r="U62" s="78">
        <f t="shared" si="3"/>
        <v>0</v>
      </c>
      <c r="V62" s="78">
        <f t="shared" si="4"/>
        <v>0.88728879999999977</v>
      </c>
      <c r="W62" s="78">
        <f t="shared" si="5"/>
        <v>5.0901439999999987</v>
      </c>
    </row>
    <row r="63" spans="1:23">
      <c r="A63" s="8" t="s">
        <v>105</v>
      </c>
      <c r="B63" s="22">
        <v>17.356000000000002</v>
      </c>
      <c r="C63" s="22">
        <f t="shared" si="6"/>
        <v>17.356000000000002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7.2565435999999996</v>
      </c>
      <c r="K63" s="23">
        <v>4.1480839999999999</v>
      </c>
      <c r="L63" s="23">
        <v>0</v>
      </c>
      <c r="M63" s="23">
        <v>0.88342039999999999</v>
      </c>
      <c r="N63" s="23">
        <v>5.0679519999999991</v>
      </c>
      <c r="O63" s="23">
        <f t="shared" si="8"/>
        <v>17.356000000000002</v>
      </c>
      <c r="P63" s="24"/>
      <c r="Q63" s="81">
        <f t="shared" si="9"/>
        <v>17.356000000000002</v>
      </c>
      <c r="S63" s="78">
        <f t="shared" si="1"/>
        <v>7.2565435999999996</v>
      </c>
      <c r="T63" s="78">
        <f t="shared" si="2"/>
        <v>4.1480839999999999</v>
      </c>
      <c r="U63" s="78">
        <f t="shared" si="3"/>
        <v>0</v>
      </c>
      <c r="V63" s="78">
        <f t="shared" si="4"/>
        <v>0.88342039999999999</v>
      </c>
      <c r="W63" s="78">
        <f t="shared" si="5"/>
        <v>5.0679519999999991</v>
      </c>
    </row>
    <row r="64" spans="1:23">
      <c r="A64" s="8" t="s">
        <v>106</v>
      </c>
      <c r="B64" s="22">
        <v>17.184000000000001</v>
      </c>
      <c r="C64" s="22">
        <f t="shared" si="6"/>
        <v>17.184000000000001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7.1846303999999996</v>
      </c>
      <c r="K64" s="23">
        <v>4.1069759999999995</v>
      </c>
      <c r="L64" s="23">
        <v>0</v>
      </c>
      <c r="M64" s="23">
        <v>0.87466559999999993</v>
      </c>
      <c r="N64" s="23">
        <v>5.0177279999999991</v>
      </c>
      <c r="O64" s="23">
        <f t="shared" si="8"/>
        <v>17.184000000000001</v>
      </c>
      <c r="P64" s="24"/>
      <c r="Q64" s="81">
        <f t="shared" si="9"/>
        <v>17.184000000000001</v>
      </c>
      <c r="S64" s="78">
        <f t="shared" si="1"/>
        <v>7.1846303999999996</v>
      </c>
      <c r="T64" s="78">
        <f t="shared" si="2"/>
        <v>4.1069759999999995</v>
      </c>
      <c r="U64" s="78">
        <f t="shared" si="3"/>
        <v>0</v>
      </c>
      <c r="V64" s="78">
        <f t="shared" si="4"/>
        <v>0.87466559999999993</v>
      </c>
      <c r="W64" s="78">
        <f t="shared" si="5"/>
        <v>5.0177279999999991</v>
      </c>
    </row>
    <row r="65" spans="1:23">
      <c r="A65" s="8" t="s">
        <v>107</v>
      </c>
      <c r="B65" s="22">
        <v>16.896000000000001</v>
      </c>
      <c r="C65" s="22">
        <f t="shared" si="6"/>
        <v>16.896000000000001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7.0642175999999992</v>
      </c>
      <c r="K65" s="23">
        <v>4.0381439999999991</v>
      </c>
      <c r="L65" s="23">
        <v>0</v>
      </c>
      <c r="M65" s="23">
        <v>0.86000639999999995</v>
      </c>
      <c r="N65" s="23">
        <v>4.9336319999999994</v>
      </c>
      <c r="O65" s="23">
        <f t="shared" si="8"/>
        <v>16.896000000000001</v>
      </c>
      <c r="P65" s="24"/>
      <c r="Q65" s="81">
        <f t="shared" si="9"/>
        <v>16.896000000000001</v>
      </c>
      <c r="S65" s="78">
        <f t="shared" si="1"/>
        <v>7.0642175999999992</v>
      </c>
      <c r="T65" s="78">
        <f t="shared" si="2"/>
        <v>4.0381439999999991</v>
      </c>
      <c r="U65" s="78">
        <f t="shared" si="3"/>
        <v>0</v>
      </c>
      <c r="V65" s="78">
        <f t="shared" si="4"/>
        <v>0.86000639999999995</v>
      </c>
      <c r="W65" s="78">
        <f t="shared" si="5"/>
        <v>4.9336319999999994</v>
      </c>
    </row>
    <row r="66" spans="1:23">
      <c r="A66" s="8" t="s">
        <v>108</v>
      </c>
      <c r="B66" s="22">
        <v>17.608000000000001</v>
      </c>
      <c r="C66" s="22">
        <f t="shared" si="6"/>
        <v>17.608000000000001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7.3619047999999996</v>
      </c>
      <c r="K66" s="23">
        <v>4.2083119999999994</v>
      </c>
      <c r="L66" s="23">
        <v>0</v>
      </c>
      <c r="M66" s="23">
        <v>0.8962471999999998</v>
      </c>
      <c r="N66" s="23">
        <v>5.1415359999999994</v>
      </c>
      <c r="O66" s="23">
        <f t="shared" si="8"/>
        <v>17.608000000000001</v>
      </c>
      <c r="P66" s="24"/>
      <c r="Q66" s="81">
        <f t="shared" si="9"/>
        <v>17.608000000000001</v>
      </c>
      <c r="S66" s="78">
        <f t="shared" si="1"/>
        <v>7.3619047999999996</v>
      </c>
      <c r="T66" s="78">
        <f t="shared" si="2"/>
        <v>4.2083119999999994</v>
      </c>
      <c r="U66" s="78">
        <f t="shared" si="3"/>
        <v>0</v>
      </c>
      <c r="V66" s="78">
        <f t="shared" si="4"/>
        <v>0.8962471999999998</v>
      </c>
      <c r="W66" s="78">
        <f t="shared" si="5"/>
        <v>5.1415359999999994</v>
      </c>
    </row>
    <row r="67" spans="1:23">
      <c r="A67" s="8" t="s">
        <v>109</v>
      </c>
      <c r="B67" s="22">
        <v>17.608000000000001</v>
      </c>
      <c r="C67" s="22">
        <f t="shared" si="6"/>
        <v>17.608000000000001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7.3619047999999996</v>
      </c>
      <c r="K67" s="23">
        <v>4.2083119999999994</v>
      </c>
      <c r="L67" s="23">
        <v>0</v>
      </c>
      <c r="M67" s="23">
        <v>0.8962471999999998</v>
      </c>
      <c r="N67" s="23">
        <v>5.1415359999999994</v>
      </c>
      <c r="O67" s="23">
        <f t="shared" si="8"/>
        <v>17.608000000000001</v>
      </c>
      <c r="P67" s="24"/>
      <c r="Q67" s="81">
        <f t="shared" si="9"/>
        <v>17.608000000000001</v>
      </c>
      <c r="S67" s="78">
        <f t="shared" ref="S67" si="10">J67</f>
        <v>7.3619047999999996</v>
      </c>
      <c r="T67" s="78">
        <f t="shared" ref="T67" si="11">K67</f>
        <v>4.2083119999999994</v>
      </c>
      <c r="U67" s="78">
        <f t="shared" ref="U67" si="12">L67</f>
        <v>0</v>
      </c>
      <c r="V67" s="78">
        <f t="shared" ref="V67" si="13">M67</f>
        <v>0.8962471999999998</v>
      </c>
      <c r="W67" s="78">
        <f t="shared" ref="W67" si="14">N67</f>
        <v>5.1415359999999994</v>
      </c>
    </row>
    <row r="68" spans="1:23">
      <c r="A68" s="8" t="s">
        <v>110</v>
      </c>
      <c r="B68" s="22">
        <v>17.952000000000002</v>
      </c>
      <c r="C68" s="22">
        <f t="shared" ref="C68:C98" si="15">B68</f>
        <v>17.952000000000002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7.5057312000000005</v>
      </c>
      <c r="K68" s="23">
        <v>4.2905279999999992</v>
      </c>
      <c r="L68" s="23">
        <v>0</v>
      </c>
      <c r="M68" s="23">
        <v>0.91375679999999992</v>
      </c>
      <c r="N68" s="23">
        <v>5.2419839999999995</v>
      </c>
      <c r="O68" s="23">
        <f t="shared" ref="O68:O98" si="17">$C68*I68/$I68</f>
        <v>17.952000000000002</v>
      </c>
      <c r="P68" s="24"/>
      <c r="Q68" s="81">
        <f t="shared" ref="Q68:Q98" si="18">O68+P68</f>
        <v>17.952000000000002</v>
      </c>
      <c r="S68" s="78">
        <f>J68</f>
        <v>7.5057312000000005</v>
      </c>
      <c r="T68" s="78">
        <f t="shared" ref="T68:W68" si="19">K68</f>
        <v>4.2905279999999992</v>
      </c>
      <c r="U68" s="78">
        <f t="shared" si="19"/>
        <v>0</v>
      </c>
      <c r="V68" s="78">
        <f t="shared" si="19"/>
        <v>0.91375679999999992</v>
      </c>
      <c r="W68" s="78">
        <f t="shared" si="19"/>
        <v>5.2419839999999995</v>
      </c>
    </row>
    <row r="69" spans="1:23">
      <c r="A69" s="8" t="s">
        <v>111</v>
      </c>
      <c r="B69" s="22">
        <v>18.164000000000001</v>
      </c>
      <c r="C69" s="22">
        <f t="shared" si="15"/>
        <v>18.164000000000001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7.5943683999999996</v>
      </c>
      <c r="K69" s="23">
        <v>4.3411959999999992</v>
      </c>
      <c r="L69" s="23">
        <v>0</v>
      </c>
      <c r="M69" s="23">
        <v>0.92454759999999991</v>
      </c>
      <c r="N69" s="23">
        <v>5.3038879999999997</v>
      </c>
      <c r="O69" s="23">
        <f t="shared" si="17"/>
        <v>18.164000000000001</v>
      </c>
      <c r="P69" s="24"/>
      <c r="Q69" s="81">
        <f t="shared" si="18"/>
        <v>18.164000000000001</v>
      </c>
      <c r="S69" s="78">
        <f t="shared" ref="S69:S98" si="20">J69</f>
        <v>7.5943683999999996</v>
      </c>
      <c r="T69" s="78">
        <f t="shared" ref="T69:T98" si="21">K69</f>
        <v>4.3411959999999992</v>
      </c>
      <c r="U69" s="78">
        <f t="shared" ref="U69:U98" si="22">L69</f>
        <v>0</v>
      </c>
      <c r="V69" s="78">
        <f t="shared" ref="V69:V98" si="23">M69</f>
        <v>0.92454759999999991</v>
      </c>
      <c r="W69" s="78">
        <f t="shared" ref="W69:W98" si="24">N69</f>
        <v>5.3038879999999997</v>
      </c>
    </row>
    <row r="70" spans="1:23">
      <c r="A70" s="8" t="s">
        <v>112</v>
      </c>
      <c r="B70" s="22">
        <v>17.492000000000001</v>
      </c>
      <c r="C70" s="22">
        <f t="shared" si="15"/>
        <v>17.492000000000001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7.3134052000000001</v>
      </c>
      <c r="K70" s="23">
        <v>4.1805879999999993</v>
      </c>
      <c r="L70" s="23">
        <v>0</v>
      </c>
      <c r="M70" s="23">
        <v>0.89034279999999988</v>
      </c>
      <c r="N70" s="23">
        <v>5.1076639999999998</v>
      </c>
      <c r="O70" s="23">
        <f t="shared" si="17"/>
        <v>17.492000000000001</v>
      </c>
      <c r="P70" s="24"/>
      <c r="Q70" s="81">
        <f t="shared" si="18"/>
        <v>17.492000000000001</v>
      </c>
      <c r="S70" s="78">
        <f t="shared" si="20"/>
        <v>7.3134052000000001</v>
      </c>
      <c r="T70" s="78">
        <f t="shared" si="21"/>
        <v>4.1805879999999993</v>
      </c>
      <c r="U70" s="78">
        <f t="shared" si="22"/>
        <v>0</v>
      </c>
      <c r="V70" s="78">
        <f t="shared" si="23"/>
        <v>0.89034279999999988</v>
      </c>
      <c r="W70" s="78">
        <f t="shared" si="24"/>
        <v>5.1076639999999998</v>
      </c>
    </row>
    <row r="71" spans="1:23">
      <c r="A71" s="8" t="s">
        <v>113</v>
      </c>
      <c r="B71" s="22">
        <v>17.396000000000001</v>
      </c>
      <c r="C71" s="22">
        <f t="shared" si="15"/>
        <v>17.396000000000001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7.2732675999999996</v>
      </c>
      <c r="K71" s="23">
        <v>4.1576439999999995</v>
      </c>
      <c r="L71" s="23">
        <v>0</v>
      </c>
      <c r="M71" s="23">
        <v>0.88545639999999992</v>
      </c>
      <c r="N71" s="23">
        <v>5.0796319999999993</v>
      </c>
      <c r="O71" s="23">
        <f t="shared" si="17"/>
        <v>17.396000000000001</v>
      </c>
      <c r="P71" s="24"/>
      <c r="Q71" s="81">
        <f t="shared" si="18"/>
        <v>17.396000000000001</v>
      </c>
      <c r="S71" s="78">
        <f t="shared" si="20"/>
        <v>7.2732675999999996</v>
      </c>
      <c r="T71" s="78">
        <f t="shared" si="21"/>
        <v>4.1576439999999995</v>
      </c>
      <c r="U71" s="78">
        <f t="shared" si="22"/>
        <v>0</v>
      </c>
      <c r="V71" s="78">
        <f t="shared" si="23"/>
        <v>0.88545639999999992</v>
      </c>
      <c r="W71" s="78">
        <f t="shared" si="24"/>
        <v>5.0796319999999993</v>
      </c>
    </row>
    <row r="72" spans="1:23">
      <c r="A72" s="8" t="s">
        <v>114</v>
      </c>
      <c r="B72" s="22">
        <v>17.704000000000001</v>
      </c>
      <c r="C72" s="22">
        <f t="shared" si="15"/>
        <v>17.704000000000001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7.4020423999999991</v>
      </c>
      <c r="K72" s="23">
        <v>4.2312559999999992</v>
      </c>
      <c r="L72" s="23">
        <v>0</v>
      </c>
      <c r="M72" s="23">
        <v>0.90113359999999987</v>
      </c>
      <c r="N72" s="23">
        <v>5.1695679999999999</v>
      </c>
      <c r="O72" s="23">
        <f t="shared" si="17"/>
        <v>17.704000000000001</v>
      </c>
      <c r="P72" s="24"/>
      <c r="Q72" s="81">
        <f t="shared" si="18"/>
        <v>17.704000000000001</v>
      </c>
      <c r="S72" s="78">
        <f t="shared" si="20"/>
        <v>7.4020423999999991</v>
      </c>
      <c r="T72" s="78">
        <f t="shared" si="21"/>
        <v>4.2312559999999992</v>
      </c>
      <c r="U72" s="78">
        <f t="shared" si="22"/>
        <v>0</v>
      </c>
      <c r="V72" s="78">
        <f t="shared" si="23"/>
        <v>0.90113359999999987</v>
      </c>
      <c r="W72" s="78">
        <f t="shared" si="24"/>
        <v>5.1695679999999999</v>
      </c>
    </row>
    <row r="73" spans="1:23">
      <c r="A73" s="8" t="s">
        <v>115</v>
      </c>
      <c r="B73" s="22">
        <v>17.128</v>
      </c>
      <c r="C73" s="22">
        <f t="shared" si="15"/>
        <v>17.128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7.1612168</v>
      </c>
      <c r="K73" s="23">
        <v>4.0935919999999992</v>
      </c>
      <c r="L73" s="23">
        <v>0</v>
      </c>
      <c r="M73" s="23">
        <v>0.87181519999999979</v>
      </c>
      <c r="N73" s="23">
        <v>5.0013759999999987</v>
      </c>
      <c r="O73" s="23">
        <f t="shared" si="17"/>
        <v>17.128</v>
      </c>
      <c r="P73" s="24"/>
      <c r="Q73" s="81">
        <f t="shared" si="18"/>
        <v>17.128</v>
      </c>
      <c r="S73" s="78">
        <f t="shared" si="20"/>
        <v>7.1612168</v>
      </c>
      <c r="T73" s="78">
        <f t="shared" si="21"/>
        <v>4.0935919999999992</v>
      </c>
      <c r="U73" s="78">
        <f t="shared" si="22"/>
        <v>0</v>
      </c>
      <c r="V73" s="78">
        <f t="shared" si="23"/>
        <v>0.87181519999999979</v>
      </c>
      <c r="W73" s="78">
        <f t="shared" si="24"/>
        <v>5.0013759999999987</v>
      </c>
    </row>
    <row r="74" spans="1:23">
      <c r="A74" s="8" t="s">
        <v>116</v>
      </c>
      <c r="B74" s="22">
        <v>17.416</v>
      </c>
      <c r="C74" s="22">
        <f t="shared" si="15"/>
        <v>17.416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7.2816296000000005</v>
      </c>
      <c r="K74" s="23">
        <v>4.1624239999999988</v>
      </c>
      <c r="L74" s="23">
        <v>0</v>
      </c>
      <c r="M74" s="23">
        <v>0.88647439999999988</v>
      </c>
      <c r="N74" s="23">
        <v>5.0854719999999993</v>
      </c>
      <c r="O74" s="23">
        <f t="shared" si="17"/>
        <v>17.416</v>
      </c>
      <c r="P74" s="24"/>
      <c r="Q74" s="81">
        <f t="shared" si="18"/>
        <v>17.416</v>
      </c>
      <c r="S74" s="78">
        <f t="shared" si="20"/>
        <v>7.2816296000000005</v>
      </c>
      <c r="T74" s="78">
        <f t="shared" si="21"/>
        <v>4.1624239999999988</v>
      </c>
      <c r="U74" s="78">
        <f t="shared" si="22"/>
        <v>0</v>
      </c>
      <c r="V74" s="78">
        <f t="shared" si="23"/>
        <v>0.88647439999999988</v>
      </c>
      <c r="W74" s="78">
        <f t="shared" si="24"/>
        <v>5.0854719999999993</v>
      </c>
    </row>
    <row r="75" spans="1:23">
      <c r="A75" s="8" t="s">
        <v>117</v>
      </c>
      <c r="B75" s="22">
        <v>17.204000000000001</v>
      </c>
      <c r="C75" s="22">
        <f t="shared" si="15"/>
        <v>17.204000000000001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7.1929923999999996</v>
      </c>
      <c r="K75" s="23">
        <v>4.1117559999999989</v>
      </c>
      <c r="L75" s="23">
        <v>0</v>
      </c>
      <c r="M75" s="23">
        <v>0.8756835999999999</v>
      </c>
      <c r="N75" s="23">
        <v>5.0235679999999991</v>
      </c>
      <c r="O75" s="23">
        <f t="shared" si="17"/>
        <v>17.204000000000001</v>
      </c>
      <c r="P75" s="24"/>
      <c r="Q75" s="81">
        <f t="shared" si="18"/>
        <v>17.204000000000001</v>
      </c>
      <c r="S75" s="78">
        <f t="shared" si="20"/>
        <v>7.1929923999999996</v>
      </c>
      <c r="T75" s="78">
        <f t="shared" si="21"/>
        <v>4.1117559999999989</v>
      </c>
      <c r="U75" s="78">
        <f t="shared" si="22"/>
        <v>0</v>
      </c>
      <c r="V75" s="78">
        <f t="shared" si="23"/>
        <v>0.8756835999999999</v>
      </c>
      <c r="W75" s="78">
        <f t="shared" si="24"/>
        <v>5.0235679999999991</v>
      </c>
    </row>
    <row r="76" spans="1:23">
      <c r="A76" s="8" t="s">
        <v>118</v>
      </c>
      <c r="B76" s="22">
        <v>17.335999999999999</v>
      </c>
      <c r="C76" s="22">
        <f t="shared" si="15"/>
        <v>17.335999999999999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7.2481815999999997</v>
      </c>
      <c r="K76" s="23">
        <v>4.1433039999999988</v>
      </c>
      <c r="L76" s="23">
        <v>0</v>
      </c>
      <c r="M76" s="23">
        <v>0.8824023999999997</v>
      </c>
      <c r="N76" s="23">
        <v>5.0621119999999991</v>
      </c>
      <c r="O76" s="23">
        <f t="shared" si="17"/>
        <v>17.335999999999999</v>
      </c>
      <c r="P76" s="24"/>
      <c r="Q76" s="81">
        <f t="shared" si="18"/>
        <v>17.335999999999999</v>
      </c>
      <c r="S76" s="78">
        <f t="shared" si="20"/>
        <v>7.2481815999999997</v>
      </c>
      <c r="T76" s="78">
        <f t="shared" si="21"/>
        <v>4.1433039999999988</v>
      </c>
      <c r="U76" s="78">
        <f t="shared" si="22"/>
        <v>0</v>
      </c>
      <c r="V76" s="78">
        <f t="shared" si="23"/>
        <v>0.8824023999999997</v>
      </c>
      <c r="W76" s="78">
        <f t="shared" si="24"/>
        <v>5.0621119999999991</v>
      </c>
    </row>
    <row r="77" spans="1:23">
      <c r="A77" s="8" t="s">
        <v>119</v>
      </c>
      <c r="B77" s="22">
        <v>17.72</v>
      </c>
      <c r="C77" s="22">
        <f t="shared" si="15"/>
        <v>17.72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7.4087319999999988</v>
      </c>
      <c r="K77" s="23">
        <v>4.2350799999999991</v>
      </c>
      <c r="L77" s="23">
        <v>0</v>
      </c>
      <c r="M77" s="23">
        <v>0.90194799999999975</v>
      </c>
      <c r="N77" s="23">
        <v>5.1742399999999993</v>
      </c>
      <c r="O77" s="23">
        <f t="shared" si="17"/>
        <v>17.72</v>
      </c>
      <c r="P77" s="24"/>
      <c r="Q77" s="81">
        <f t="shared" si="18"/>
        <v>17.72</v>
      </c>
      <c r="S77" s="78">
        <f t="shared" si="20"/>
        <v>7.4087319999999988</v>
      </c>
      <c r="T77" s="78">
        <f t="shared" si="21"/>
        <v>4.2350799999999991</v>
      </c>
      <c r="U77" s="78">
        <f t="shared" si="22"/>
        <v>0</v>
      </c>
      <c r="V77" s="78">
        <f t="shared" si="23"/>
        <v>0.90194799999999975</v>
      </c>
      <c r="W77" s="78">
        <f t="shared" si="24"/>
        <v>5.1742399999999993</v>
      </c>
    </row>
    <row r="78" spans="1:23">
      <c r="A78" s="8" t="s">
        <v>120</v>
      </c>
      <c r="B78" s="22">
        <v>16.684000000000001</v>
      </c>
      <c r="C78" s="22">
        <f t="shared" si="15"/>
        <v>16.684000000000001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6.9755804000000001</v>
      </c>
      <c r="K78" s="23">
        <v>3.9874759999999991</v>
      </c>
      <c r="L78" s="23">
        <v>0</v>
      </c>
      <c r="M78" s="23">
        <v>0.84921559999999985</v>
      </c>
      <c r="N78" s="23">
        <v>4.8717279999999992</v>
      </c>
      <c r="O78" s="23">
        <f t="shared" si="17"/>
        <v>16.684000000000001</v>
      </c>
      <c r="P78" s="24"/>
      <c r="Q78" s="81">
        <f t="shared" si="18"/>
        <v>16.684000000000001</v>
      </c>
      <c r="S78" s="78">
        <f t="shared" si="20"/>
        <v>6.9755804000000001</v>
      </c>
      <c r="T78" s="78">
        <f t="shared" si="21"/>
        <v>3.9874759999999991</v>
      </c>
      <c r="U78" s="78">
        <f t="shared" si="22"/>
        <v>0</v>
      </c>
      <c r="V78" s="78">
        <f t="shared" si="23"/>
        <v>0.84921559999999985</v>
      </c>
      <c r="W78" s="78">
        <f t="shared" si="24"/>
        <v>4.8717279999999992</v>
      </c>
    </row>
    <row r="79" spans="1:23">
      <c r="A79" s="8" t="s">
        <v>121</v>
      </c>
      <c r="B79" s="22">
        <v>16.936</v>
      </c>
      <c r="C79" s="22">
        <f t="shared" si="15"/>
        <v>16.936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7.0809415999999992</v>
      </c>
      <c r="K79" s="23">
        <v>4.0477039999999995</v>
      </c>
      <c r="L79" s="23">
        <v>0</v>
      </c>
      <c r="M79" s="23">
        <v>0.86204239999999988</v>
      </c>
      <c r="N79" s="23">
        <v>4.9453119999999995</v>
      </c>
      <c r="O79" s="23">
        <f t="shared" si="17"/>
        <v>16.936</v>
      </c>
      <c r="P79" s="24"/>
      <c r="Q79" s="81">
        <f t="shared" si="18"/>
        <v>16.936</v>
      </c>
      <c r="S79" s="78">
        <f t="shared" si="20"/>
        <v>7.0809415999999992</v>
      </c>
      <c r="T79" s="78">
        <f t="shared" si="21"/>
        <v>4.0477039999999995</v>
      </c>
      <c r="U79" s="78">
        <f t="shared" si="22"/>
        <v>0</v>
      </c>
      <c r="V79" s="78">
        <f t="shared" si="23"/>
        <v>0.86204239999999988</v>
      </c>
      <c r="W79" s="78">
        <f t="shared" si="24"/>
        <v>4.9453119999999995</v>
      </c>
    </row>
    <row r="80" spans="1:23">
      <c r="A80" s="8" t="s">
        <v>122</v>
      </c>
      <c r="B80" s="22">
        <v>17.376000000000001</v>
      </c>
      <c r="C80" s="22">
        <f t="shared" si="15"/>
        <v>17.376000000000001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7.2649055999999996</v>
      </c>
      <c r="K80" s="23">
        <v>4.1528639999999992</v>
      </c>
      <c r="L80" s="23">
        <v>0</v>
      </c>
      <c r="M80" s="23">
        <v>0.88443839999999996</v>
      </c>
      <c r="N80" s="23">
        <v>5.0737919999999992</v>
      </c>
      <c r="O80" s="23">
        <f t="shared" si="17"/>
        <v>17.376000000000001</v>
      </c>
      <c r="P80" s="24"/>
      <c r="Q80" s="81">
        <f t="shared" si="18"/>
        <v>17.376000000000001</v>
      </c>
      <c r="S80" s="78">
        <f t="shared" si="20"/>
        <v>7.2649055999999996</v>
      </c>
      <c r="T80" s="78">
        <f t="shared" si="21"/>
        <v>4.1528639999999992</v>
      </c>
      <c r="U80" s="78">
        <f t="shared" si="22"/>
        <v>0</v>
      </c>
      <c r="V80" s="78">
        <f t="shared" si="23"/>
        <v>0.88443839999999996</v>
      </c>
      <c r="W80" s="78">
        <f t="shared" si="24"/>
        <v>5.0737919999999992</v>
      </c>
    </row>
    <row r="81" spans="1:23">
      <c r="A81" s="8" t="s">
        <v>123</v>
      </c>
      <c r="B81" s="22">
        <v>16.84</v>
      </c>
      <c r="C81" s="22">
        <f t="shared" si="15"/>
        <v>16.84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7.0408039999999996</v>
      </c>
      <c r="K81" s="23">
        <v>4.0247599999999997</v>
      </c>
      <c r="L81" s="23">
        <v>0</v>
      </c>
      <c r="M81" s="23">
        <v>0.85715599999999981</v>
      </c>
      <c r="N81" s="23">
        <v>4.917279999999999</v>
      </c>
      <c r="O81" s="23">
        <f t="shared" si="17"/>
        <v>16.84</v>
      </c>
      <c r="P81" s="24"/>
      <c r="Q81" s="81">
        <f t="shared" si="18"/>
        <v>16.84</v>
      </c>
      <c r="S81" s="78">
        <f t="shared" si="20"/>
        <v>7.0408039999999996</v>
      </c>
      <c r="T81" s="78">
        <f t="shared" si="21"/>
        <v>4.0247599999999997</v>
      </c>
      <c r="U81" s="78">
        <f t="shared" si="22"/>
        <v>0</v>
      </c>
      <c r="V81" s="78">
        <f t="shared" si="23"/>
        <v>0.85715599999999981</v>
      </c>
      <c r="W81" s="78">
        <f t="shared" si="24"/>
        <v>4.917279999999999</v>
      </c>
    </row>
    <row r="82" spans="1:23">
      <c r="A82" s="8" t="s">
        <v>124</v>
      </c>
      <c r="B82" s="22">
        <v>17.376000000000001</v>
      </c>
      <c r="C82" s="22">
        <f t="shared" si="15"/>
        <v>17.376000000000001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7.2649055999999996</v>
      </c>
      <c r="K82" s="23">
        <v>4.1528639999999992</v>
      </c>
      <c r="L82" s="23">
        <v>0</v>
      </c>
      <c r="M82" s="23">
        <v>0.88443839999999996</v>
      </c>
      <c r="N82" s="23">
        <v>5.0737919999999992</v>
      </c>
      <c r="O82" s="23">
        <f t="shared" si="17"/>
        <v>17.376000000000001</v>
      </c>
      <c r="P82" s="24"/>
      <c r="Q82" s="81">
        <f t="shared" si="18"/>
        <v>17.376000000000001</v>
      </c>
      <c r="S82" s="78">
        <f t="shared" si="20"/>
        <v>7.2649055999999996</v>
      </c>
      <c r="T82" s="78">
        <f t="shared" si="21"/>
        <v>4.1528639999999992</v>
      </c>
      <c r="U82" s="78">
        <f t="shared" si="22"/>
        <v>0</v>
      </c>
      <c r="V82" s="78">
        <f t="shared" si="23"/>
        <v>0.88443839999999996</v>
      </c>
      <c r="W82" s="78">
        <f t="shared" si="24"/>
        <v>5.0737919999999992</v>
      </c>
    </row>
    <row r="83" spans="1:23">
      <c r="A83" s="8" t="s">
        <v>125</v>
      </c>
      <c r="B83" s="22">
        <v>16.8</v>
      </c>
      <c r="C83" s="22">
        <f t="shared" si="15"/>
        <v>16.8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7.0240799999999988</v>
      </c>
      <c r="K83" s="23">
        <v>4.0151999999999992</v>
      </c>
      <c r="L83" s="23">
        <v>0</v>
      </c>
      <c r="M83" s="23">
        <v>0.85511999999999988</v>
      </c>
      <c r="N83" s="23">
        <v>4.9055999999999997</v>
      </c>
      <c r="O83" s="23">
        <f t="shared" si="17"/>
        <v>16.8</v>
      </c>
      <c r="P83" s="24"/>
      <c r="Q83" s="81">
        <f t="shared" si="18"/>
        <v>16.8</v>
      </c>
      <c r="S83" s="78">
        <f t="shared" si="20"/>
        <v>7.0240799999999988</v>
      </c>
      <c r="T83" s="78">
        <f t="shared" si="21"/>
        <v>4.0151999999999992</v>
      </c>
      <c r="U83" s="78">
        <f t="shared" si="22"/>
        <v>0</v>
      </c>
      <c r="V83" s="78">
        <f t="shared" si="23"/>
        <v>0.85511999999999988</v>
      </c>
      <c r="W83" s="78">
        <f t="shared" si="24"/>
        <v>4.9055999999999997</v>
      </c>
    </row>
    <row r="84" spans="1:23">
      <c r="A84" s="8" t="s">
        <v>126</v>
      </c>
      <c r="B84" s="22">
        <v>16.916</v>
      </c>
      <c r="C84" s="22">
        <f t="shared" si="15"/>
        <v>16.916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7.0725795999999992</v>
      </c>
      <c r="K84" s="23">
        <v>4.0429239999999993</v>
      </c>
      <c r="L84" s="23">
        <v>0</v>
      </c>
      <c r="M84" s="23">
        <v>0.86102439999999991</v>
      </c>
      <c r="N84" s="23">
        <v>4.9394719999999994</v>
      </c>
      <c r="O84" s="23">
        <f t="shared" si="17"/>
        <v>16.916</v>
      </c>
      <c r="P84" s="24"/>
      <c r="Q84" s="81">
        <f t="shared" si="18"/>
        <v>16.916</v>
      </c>
      <c r="S84" s="78">
        <f t="shared" si="20"/>
        <v>7.0725795999999992</v>
      </c>
      <c r="T84" s="78">
        <f t="shared" si="21"/>
        <v>4.0429239999999993</v>
      </c>
      <c r="U84" s="78">
        <f t="shared" si="22"/>
        <v>0</v>
      </c>
      <c r="V84" s="78">
        <f t="shared" si="23"/>
        <v>0.86102439999999991</v>
      </c>
      <c r="W84" s="78">
        <f t="shared" si="24"/>
        <v>4.9394719999999994</v>
      </c>
    </row>
    <row r="85" spans="1:23">
      <c r="A85" s="8" t="s">
        <v>127</v>
      </c>
      <c r="B85" s="22">
        <v>17.260000000000002</v>
      </c>
      <c r="C85" s="22">
        <f t="shared" si="15"/>
        <v>17.260000000000002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7.2164059999999992</v>
      </c>
      <c r="K85" s="23">
        <v>4.1251399999999991</v>
      </c>
      <c r="L85" s="23">
        <v>0</v>
      </c>
      <c r="M85" s="23">
        <v>0.87853399999999993</v>
      </c>
      <c r="N85" s="23">
        <v>5.0399199999999995</v>
      </c>
      <c r="O85" s="23">
        <f t="shared" si="17"/>
        <v>17.260000000000002</v>
      </c>
      <c r="P85" s="24"/>
      <c r="Q85" s="81">
        <f t="shared" si="18"/>
        <v>17.260000000000002</v>
      </c>
      <c r="S85" s="78">
        <f t="shared" si="20"/>
        <v>7.2164059999999992</v>
      </c>
      <c r="T85" s="78">
        <f t="shared" si="21"/>
        <v>4.1251399999999991</v>
      </c>
      <c r="U85" s="78">
        <f t="shared" si="22"/>
        <v>0</v>
      </c>
      <c r="V85" s="78">
        <f t="shared" si="23"/>
        <v>0.87853399999999993</v>
      </c>
      <c r="W85" s="78">
        <f t="shared" si="24"/>
        <v>5.0399199999999995</v>
      </c>
    </row>
    <row r="86" spans="1:23">
      <c r="A86" s="8" t="s">
        <v>128</v>
      </c>
      <c r="B86" s="22">
        <v>17.547999999999998</v>
      </c>
      <c r="C86" s="22">
        <f t="shared" si="15"/>
        <v>17.547999999999998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7.3368187999999988</v>
      </c>
      <c r="K86" s="23">
        <v>4.1939719999999987</v>
      </c>
      <c r="L86" s="23">
        <v>0</v>
      </c>
      <c r="M86" s="23">
        <v>0.8931931999999998</v>
      </c>
      <c r="N86" s="23">
        <v>5.1240159999999983</v>
      </c>
      <c r="O86" s="23">
        <f t="shared" si="17"/>
        <v>17.547999999999998</v>
      </c>
      <c r="P86" s="24"/>
      <c r="Q86" s="81">
        <f t="shared" si="18"/>
        <v>17.547999999999998</v>
      </c>
      <c r="S86" s="78">
        <f t="shared" si="20"/>
        <v>7.3368187999999988</v>
      </c>
      <c r="T86" s="78">
        <f t="shared" si="21"/>
        <v>4.1939719999999987</v>
      </c>
      <c r="U86" s="78">
        <f t="shared" si="22"/>
        <v>0</v>
      </c>
      <c r="V86" s="78">
        <f t="shared" si="23"/>
        <v>0.8931931999999998</v>
      </c>
      <c r="W86" s="78">
        <f t="shared" si="24"/>
        <v>5.1240159999999983</v>
      </c>
    </row>
    <row r="87" spans="1:23">
      <c r="A87" s="8" t="s">
        <v>129</v>
      </c>
      <c r="B87" s="22">
        <v>17.664000000000001</v>
      </c>
      <c r="C87" s="22">
        <f t="shared" si="15"/>
        <v>17.664000000000001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7.3853184000000001</v>
      </c>
      <c r="K87" s="23">
        <v>4.2216959999999997</v>
      </c>
      <c r="L87" s="23">
        <v>0</v>
      </c>
      <c r="M87" s="23">
        <v>0.89909759999999994</v>
      </c>
      <c r="N87" s="23">
        <v>5.1578879999999998</v>
      </c>
      <c r="O87" s="23">
        <f t="shared" si="17"/>
        <v>17.664000000000001</v>
      </c>
      <c r="P87" s="24"/>
      <c r="Q87" s="81">
        <f t="shared" si="18"/>
        <v>17.664000000000001</v>
      </c>
      <c r="S87" s="78">
        <f t="shared" si="20"/>
        <v>7.3853184000000001</v>
      </c>
      <c r="T87" s="78">
        <f t="shared" si="21"/>
        <v>4.2216959999999997</v>
      </c>
      <c r="U87" s="78">
        <f t="shared" si="22"/>
        <v>0</v>
      </c>
      <c r="V87" s="78">
        <f t="shared" si="23"/>
        <v>0.89909759999999994</v>
      </c>
      <c r="W87" s="78">
        <f t="shared" si="24"/>
        <v>5.1578879999999998</v>
      </c>
    </row>
    <row r="88" spans="1:23">
      <c r="A88" s="8" t="s">
        <v>130</v>
      </c>
      <c r="B88" s="22">
        <v>17.088000000000001</v>
      </c>
      <c r="C88" s="22">
        <f t="shared" si="15"/>
        <v>17.088000000000001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7.1444927999999992</v>
      </c>
      <c r="K88" s="23">
        <v>4.0840319999999997</v>
      </c>
      <c r="L88" s="23">
        <v>0</v>
      </c>
      <c r="M88" s="23">
        <v>0.86977919999999986</v>
      </c>
      <c r="N88" s="23">
        <v>4.9896959999999995</v>
      </c>
      <c r="O88" s="23">
        <f t="shared" si="17"/>
        <v>17.088000000000001</v>
      </c>
      <c r="P88" s="24"/>
      <c r="Q88" s="81">
        <f t="shared" si="18"/>
        <v>17.088000000000001</v>
      </c>
      <c r="S88" s="78">
        <f t="shared" si="20"/>
        <v>7.1444927999999992</v>
      </c>
      <c r="T88" s="78">
        <f t="shared" si="21"/>
        <v>4.0840319999999997</v>
      </c>
      <c r="U88" s="78">
        <f t="shared" si="22"/>
        <v>0</v>
      </c>
      <c r="V88" s="78">
        <f t="shared" si="23"/>
        <v>0.86977919999999986</v>
      </c>
      <c r="W88" s="78">
        <f t="shared" si="24"/>
        <v>4.9896959999999995</v>
      </c>
    </row>
    <row r="89" spans="1:23">
      <c r="A89" s="8" t="s">
        <v>131</v>
      </c>
      <c r="B89" s="22">
        <v>17.224</v>
      </c>
      <c r="C89" s="22">
        <f t="shared" si="15"/>
        <v>17.224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7.2013543999999987</v>
      </c>
      <c r="K89" s="23">
        <v>4.1165359999999991</v>
      </c>
      <c r="L89" s="23">
        <v>0</v>
      </c>
      <c r="M89" s="23">
        <v>0.87670159999999986</v>
      </c>
      <c r="N89" s="23">
        <v>5.0294079999999992</v>
      </c>
      <c r="O89" s="23">
        <f t="shared" si="17"/>
        <v>17.224</v>
      </c>
      <c r="P89" s="24"/>
      <c r="Q89" s="81">
        <f t="shared" si="18"/>
        <v>17.224</v>
      </c>
      <c r="S89" s="78">
        <f t="shared" si="20"/>
        <v>7.2013543999999987</v>
      </c>
      <c r="T89" s="78">
        <f t="shared" si="21"/>
        <v>4.1165359999999991</v>
      </c>
      <c r="U89" s="78">
        <f t="shared" si="22"/>
        <v>0</v>
      </c>
      <c r="V89" s="78">
        <f t="shared" si="23"/>
        <v>0.87670159999999986</v>
      </c>
      <c r="W89" s="78">
        <f t="shared" si="24"/>
        <v>5.0294079999999992</v>
      </c>
    </row>
    <row r="90" spans="1:23">
      <c r="A90" s="8" t="s">
        <v>132</v>
      </c>
      <c r="B90" s="22">
        <v>16.84</v>
      </c>
      <c r="C90" s="22">
        <f t="shared" si="15"/>
        <v>16.84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7.0408039999999996</v>
      </c>
      <c r="K90" s="23">
        <v>4.0247599999999997</v>
      </c>
      <c r="L90" s="23">
        <v>0</v>
      </c>
      <c r="M90" s="23">
        <v>0.85715599999999981</v>
      </c>
      <c r="N90" s="23">
        <v>4.917279999999999</v>
      </c>
      <c r="O90" s="23">
        <f t="shared" si="17"/>
        <v>16.84</v>
      </c>
      <c r="P90" s="24"/>
      <c r="Q90" s="81">
        <f t="shared" si="18"/>
        <v>16.84</v>
      </c>
      <c r="S90" s="78">
        <f t="shared" si="20"/>
        <v>7.0408039999999996</v>
      </c>
      <c r="T90" s="78">
        <f t="shared" si="21"/>
        <v>4.0247599999999997</v>
      </c>
      <c r="U90" s="78">
        <f t="shared" si="22"/>
        <v>0</v>
      </c>
      <c r="V90" s="78">
        <f t="shared" si="23"/>
        <v>0.85715599999999981</v>
      </c>
      <c r="W90" s="78">
        <f t="shared" si="24"/>
        <v>4.917279999999999</v>
      </c>
    </row>
    <row r="91" spans="1:23">
      <c r="A91" s="8" t="s">
        <v>133</v>
      </c>
      <c r="B91" s="22">
        <v>18.068000000000001</v>
      </c>
      <c r="C91" s="22">
        <f t="shared" si="15"/>
        <v>18.068000000000001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7.5542308</v>
      </c>
      <c r="K91" s="23">
        <v>4.3182519999999993</v>
      </c>
      <c r="L91" s="23">
        <v>0</v>
      </c>
      <c r="M91" s="23">
        <v>0.91966119999999996</v>
      </c>
      <c r="N91" s="23">
        <v>5.2758559999999992</v>
      </c>
      <c r="O91" s="23">
        <f t="shared" si="17"/>
        <v>18.068000000000001</v>
      </c>
      <c r="P91" s="24"/>
      <c r="Q91" s="81">
        <f t="shared" si="18"/>
        <v>18.068000000000001</v>
      </c>
      <c r="S91" s="78">
        <f t="shared" si="20"/>
        <v>7.5542308</v>
      </c>
      <c r="T91" s="78">
        <f t="shared" si="21"/>
        <v>4.3182519999999993</v>
      </c>
      <c r="U91" s="78">
        <f t="shared" si="22"/>
        <v>0</v>
      </c>
      <c r="V91" s="78">
        <f t="shared" si="23"/>
        <v>0.91966119999999996</v>
      </c>
      <c r="W91" s="78">
        <f t="shared" si="24"/>
        <v>5.2758559999999992</v>
      </c>
    </row>
    <row r="92" spans="1:23">
      <c r="A92" s="8" t="s">
        <v>134</v>
      </c>
      <c r="B92" s="22">
        <v>16.916</v>
      </c>
      <c r="C92" s="22">
        <f t="shared" si="15"/>
        <v>16.916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7.0725795999999992</v>
      </c>
      <c r="K92" s="23">
        <v>4.0429239999999993</v>
      </c>
      <c r="L92" s="23">
        <v>0</v>
      </c>
      <c r="M92" s="23">
        <v>0.86102439999999991</v>
      </c>
      <c r="N92" s="23">
        <v>4.9394719999999994</v>
      </c>
      <c r="O92" s="23">
        <f t="shared" si="17"/>
        <v>16.916</v>
      </c>
      <c r="P92" s="24"/>
      <c r="Q92" s="81">
        <f t="shared" si="18"/>
        <v>16.916</v>
      </c>
      <c r="S92" s="78">
        <f t="shared" si="20"/>
        <v>7.0725795999999992</v>
      </c>
      <c r="T92" s="78">
        <f t="shared" si="21"/>
        <v>4.0429239999999993</v>
      </c>
      <c r="U92" s="78">
        <f t="shared" si="22"/>
        <v>0</v>
      </c>
      <c r="V92" s="78">
        <f t="shared" si="23"/>
        <v>0.86102439999999991</v>
      </c>
      <c r="W92" s="78">
        <f t="shared" si="24"/>
        <v>4.9394719999999994</v>
      </c>
    </row>
    <row r="93" spans="1:23">
      <c r="A93" s="8" t="s">
        <v>135</v>
      </c>
      <c r="B93" s="22">
        <v>17.739999999999998</v>
      </c>
      <c r="C93" s="22">
        <f t="shared" si="15"/>
        <v>17.739999999999998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7.4170939999999987</v>
      </c>
      <c r="K93" s="23">
        <v>4.2398599999999984</v>
      </c>
      <c r="L93" s="23">
        <v>0</v>
      </c>
      <c r="M93" s="23">
        <v>0.90296599999999971</v>
      </c>
      <c r="N93" s="23">
        <v>5.1800799999999985</v>
      </c>
      <c r="O93" s="23">
        <f t="shared" si="17"/>
        <v>17.739999999999998</v>
      </c>
      <c r="P93" s="24"/>
      <c r="Q93" s="81">
        <f t="shared" si="18"/>
        <v>17.739999999999998</v>
      </c>
      <c r="S93" s="78">
        <f t="shared" si="20"/>
        <v>7.4170939999999987</v>
      </c>
      <c r="T93" s="78">
        <f t="shared" si="21"/>
        <v>4.2398599999999984</v>
      </c>
      <c r="U93" s="78">
        <f t="shared" si="22"/>
        <v>0</v>
      </c>
      <c r="V93" s="78">
        <f t="shared" si="23"/>
        <v>0.90296599999999971</v>
      </c>
      <c r="W93" s="78">
        <f t="shared" si="24"/>
        <v>5.1800799999999985</v>
      </c>
    </row>
    <row r="94" spans="1:23">
      <c r="A94" s="8" t="s">
        <v>136</v>
      </c>
      <c r="B94" s="22">
        <v>16.82</v>
      </c>
      <c r="C94" s="22">
        <f t="shared" si="15"/>
        <v>16.82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7.0324419999999996</v>
      </c>
      <c r="K94" s="23">
        <v>4.0199799999999994</v>
      </c>
      <c r="L94" s="23">
        <v>0</v>
      </c>
      <c r="M94" s="23">
        <v>0.85613799999999984</v>
      </c>
      <c r="N94" s="23">
        <v>4.9114399999999989</v>
      </c>
      <c r="O94" s="23">
        <f t="shared" si="17"/>
        <v>16.82</v>
      </c>
      <c r="P94" s="24"/>
      <c r="Q94" s="81">
        <f t="shared" si="18"/>
        <v>16.82</v>
      </c>
      <c r="S94" s="78">
        <f t="shared" si="20"/>
        <v>7.0324419999999996</v>
      </c>
      <c r="T94" s="78">
        <f t="shared" si="21"/>
        <v>4.0199799999999994</v>
      </c>
      <c r="U94" s="78">
        <f t="shared" si="22"/>
        <v>0</v>
      </c>
      <c r="V94" s="78">
        <f t="shared" si="23"/>
        <v>0.85613799999999984</v>
      </c>
      <c r="W94" s="78">
        <f t="shared" si="24"/>
        <v>4.9114399999999989</v>
      </c>
    </row>
    <row r="95" spans="1:23">
      <c r="A95" s="8" t="s">
        <v>137</v>
      </c>
      <c r="B95" s="22">
        <v>17.376000000000001</v>
      </c>
      <c r="C95" s="22">
        <f t="shared" si="15"/>
        <v>17.376000000000001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7.2649055999999996</v>
      </c>
      <c r="K95" s="23">
        <v>4.1528639999999992</v>
      </c>
      <c r="L95" s="23">
        <v>0</v>
      </c>
      <c r="M95" s="23">
        <v>0.88443839999999996</v>
      </c>
      <c r="N95" s="23">
        <v>5.0737919999999992</v>
      </c>
      <c r="O95" s="23">
        <f t="shared" si="17"/>
        <v>17.376000000000001</v>
      </c>
      <c r="P95" s="24"/>
      <c r="Q95" s="81">
        <f t="shared" si="18"/>
        <v>17.376000000000001</v>
      </c>
      <c r="S95" s="78">
        <f t="shared" si="20"/>
        <v>7.2649055999999996</v>
      </c>
      <c r="T95" s="78">
        <f t="shared" si="21"/>
        <v>4.1528639999999992</v>
      </c>
      <c r="U95" s="78">
        <f t="shared" si="22"/>
        <v>0</v>
      </c>
      <c r="V95" s="78">
        <f t="shared" si="23"/>
        <v>0.88443839999999996</v>
      </c>
      <c r="W95" s="78">
        <f t="shared" si="24"/>
        <v>5.0737919999999992</v>
      </c>
    </row>
    <row r="96" spans="1:23">
      <c r="A96" s="8" t="s">
        <v>138</v>
      </c>
      <c r="B96" s="22">
        <v>16.952000000000002</v>
      </c>
      <c r="C96" s="22">
        <f t="shared" si="15"/>
        <v>16.952000000000002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7.0876311999999997</v>
      </c>
      <c r="K96" s="23">
        <v>4.0515279999999994</v>
      </c>
      <c r="L96" s="23">
        <v>0</v>
      </c>
      <c r="M96" s="23">
        <v>0.86285679999999998</v>
      </c>
      <c r="N96" s="23">
        <v>4.9499839999999997</v>
      </c>
      <c r="O96" s="23">
        <f t="shared" si="17"/>
        <v>16.952000000000002</v>
      </c>
      <c r="P96" s="24"/>
      <c r="Q96" s="81">
        <f t="shared" si="18"/>
        <v>16.952000000000002</v>
      </c>
      <c r="S96" s="78">
        <f t="shared" si="20"/>
        <v>7.0876311999999997</v>
      </c>
      <c r="T96" s="78">
        <f t="shared" si="21"/>
        <v>4.0515279999999994</v>
      </c>
      <c r="U96" s="78">
        <f t="shared" si="22"/>
        <v>0</v>
      </c>
      <c r="V96" s="78">
        <f t="shared" si="23"/>
        <v>0.86285679999999998</v>
      </c>
      <c r="W96" s="78">
        <f t="shared" si="24"/>
        <v>4.9499839999999997</v>
      </c>
    </row>
    <row r="97" spans="1:26">
      <c r="A97" s="8" t="s">
        <v>139</v>
      </c>
      <c r="B97" s="22">
        <v>17.184000000000001</v>
      </c>
      <c r="C97" s="22">
        <f t="shared" si="15"/>
        <v>17.184000000000001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7.1846303999999996</v>
      </c>
      <c r="K97" s="23">
        <v>4.1069759999999995</v>
      </c>
      <c r="L97" s="23">
        <v>0</v>
      </c>
      <c r="M97" s="23">
        <v>0.87466559999999993</v>
      </c>
      <c r="N97" s="23">
        <v>5.0177279999999991</v>
      </c>
      <c r="O97" s="23">
        <f t="shared" si="17"/>
        <v>17.184000000000001</v>
      </c>
      <c r="P97" s="24"/>
      <c r="Q97" s="81">
        <f t="shared" si="18"/>
        <v>17.184000000000001</v>
      </c>
      <c r="S97" s="78">
        <f t="shared" si="20"/>
        <v>7.1846303999999996</v>
      </c>
      <c r="T97" s="78">
        <f t="shared" si="21"/>
        <v>4.1069759999999995</v>
      </c>
      <c r="U97" s="78">
        <f t="shared" si="22"/>
        <v>0</v>
      </c>
      <c r="V97" s="78">
        <f t="shared" si="23"/>
        <v>0.87466559999999993</v>
      </c>
      <c r="W97" s="78">
        <f t="shared" si="24"/>
        <v>5.0177279999999991</v>
      </c>
    </row>
    <row r="98" spans="1:26">
      <c r="A98" s="8" t="s">
        <v>140</v>
      </c>
      <c r="B98" s="22">
        <v>17.588000000000001</v>
      </c>
      <c r="C98" s="22">
        <f t="shared" si="15"/>
        <v>17.588000000000001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7.3535428000000005</v>
      </c>
      <c r="K98" s="23">
        <v>4.2035319999999992</v>
      </c>
      <c r="L98" s="23">
        <v>0</v>
      </c>
      <c r="M98" s="23">
        <v>0.89522919999999984</v>
      </c>
      <c r="N98" s="23">
        <v>5.1356959999999994</v>
      </c>
      <c r="O98" s="23">
        <f t="shared" si="17"/>
        <v>17.588000000000001</v>
      </c>
      <c r="P98" s="24"/>
      <c r="Q98" s="81">
        <f t="shared" si="18"/>
        <v>17.588000000000001</v>
      </c>
      <c r="S98" s="78">
        <f t="shared" si="20"/>
        <v>7.3535428000000005</v>
      </c>
      <c r="T98" s="78">
        <f t="shared" si="21"/>
        <v>4.2035319999999992</v>
      </c>
      <c r="U98" s="78">
        <f t="shared" si="22"/>
        <v>0</v>
      </c>
      <c r="V98" s="78">
        <f t="shared" si="23"/>
        <v>0.89522919999999984</v>
      </c>
      <c r="W98" s="78">
        <f t="shared" si="24"/>
        <v>5.1356959999999994</v>
      </c>
    </row>
    <row r="99" spans="1:26">
      <c r="A99" s="8" t="s">
        <v>175</v>
      </c>
      <c r="B99" s="22">
        <f t="shared" ref="B99:Q99" si="25">SUM(B3:B98)/4000</f>
        <v>0.41356599999999971</v>
      </c>
      <c r="C99" s="22">
        <f t="shared" si="25"/>
        <v>0.41356599999999971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0.17291194459999998</v>
      </c>
      <c r="K99" s="24">
        <f t="shared" si="25"/>
        <v>9.8842274000000022E-2</v>
      </c>
      <c r="L99" s="24">
        <f t="shared" si="25"/>
        <v>0</v>
      </c>
      <c r="M99" s="24">
        <f t="shared" si="25"/>
        <v>2.1050509399999997E-2</v>
      </c>
      <c r="N99" s="24">
        <f t="shared" si="25"/>
        <v>0.12076127199999996</v>
      </c>
      <c r="O99" s="25">
        <f t="shared" si="25"/>
        <v>0.41356599999999971</v>
      </c>
      <c r="P99" s="25"/>
      <c r="Q99" s="85">
        <f t="shared" si="25"/>
        <v>0.41356599999999971</v>
      </c>
      <c r="S99" s="78">
        <f>SUM(S3:S98)/4000</f>
        <v>0.17291194459999998</v>
      </c>
      <c r="T99" s="78">
        <f t="shared" ref="T99:W99" si="26">SUM(T3:T98)/4000</f>
        <v>9.8842274000000022E-2</v>
      </c>
      <c r="U99" s="78">
        <f t="shared" si="26"/>
        <v>0</v>
      </c>
      <c r="V99" s="78">
        <f t="shared" si="26"/>
        <v>2.1050509399999997E-2</v>
      </c>
      <c r="W99" s="78">
        <f t="shared" si="26"/>
        <v>0.12076127199999996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41.69</v>
      </c>
      <c r="I3" s="95">
        <v>0</v>
      </c>
      <c r="J3" s="95">
        <v>122.18</v>
      </c>
      <c r="K3" s="95">
        <v>0</v>
      </c>
      <c r="L3" s="95">
        <v>0</v>
      </c>
      <c r="M3" s="114">
        <v>2.42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166.29</v>
      </c>
      <c r="W3">
        <v>41.69</v>
      </c>
      <c r="X3">
        <v>0</v>
      </c>
      <c r="Y3">
        <v>0</v>
      </c>
      <c r="Z3">
        <v>2.42</v>
      </c>
      <c r="AA3">
        <v>122.18</v>
      </c>
    </row>
    <row r="4" spans="1:27">
      <c r="G4" t="s">
        <v>46</v>
      </c>
      <c r="H4" s="115">
        <v>0</v>
      </c>
      <c r="I4" s="88">
        <v>0</v>
      </c>
      <c r="J4" s="88">
        <v>100.84</v>
      </c>
      <c r="K4" s="88">
        <v>0</v>
      </c>
      <c r="L4" s="88">
        <v>0</v>
      </c>
      <c r="M4" s="116">
        <v>6.11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106.95</v>
      </c>
      <c r="W4">
        <v>0</v>
      </c>
      <c r="X4">
        <v>0</v>
      </c>
      <c r="Y4">
        <v>0</v>
      </c>
      <c r="Z4">
        <v>6.11</v>
      </c>
      <c r="AA4">
        <v>100.84</v>
      </c>
    </row>
    <row r="5" spans="1:27">
      <c r="G5" t="s">
        <v>47</v>
      </c>
      <c r="H5" s="115">
        <v>0</v>
      </c>
      <c r="I5" s="88">
        <v>0</v>
      </c>
      <c r="J5" s="88">
        <v>74.66</v>
      </c>
      <c r="K5" s="88">
        <v>0</v>
      </c>
      <c r="L5" s="88">
        <v>0</v>
      </c>
      <c r="M5" s="116">
        <v>0.97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75.63</v>
      </c>
      <c r="W5">
        <v>0</v>
      </c>
      <c r="X5">
        <v>0</v>
      </c>
      <c r="Y5">
        <v>0</v>
      </c>
      <c r="Z5">
        <v>0.97</v>
      </c>
      <c r="AA5">
        <v>74.66</v>
      </c>
    </row>
    <row r="6" spans="1:27">
      <c r="G6" t="s">
        <v>48</v>
      </c>
      <c r="H6" s="115">
        <v>0</v>
      </c>
      <c r="I6" s="88">
        <v>0</v>
      </c>
      <c r="J6" s="88">
        <v>58.18</v>
      </c>
      <c r="K6" s="88">
        <v>0</v>
      </c>
      <c r="L6" s="88">
        <v>0</v>
      </c>
      <c r="M6" s="116">
        <v>0.97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59.15</v>
      </c>
      <c r="W6">
        <v>0</v>
      </c>
      <c r="X6">
        <v>0</v>
      </c>
      <c r="Y6">
        <v>0</v>
      </c>
      <c r="Z6">
        <v>0.97</v>
      </c>
      <c r="AA6">
        <v>58.18</v>
      </c>
    </row>
    <row r="7" spans="1:27">
      <c r="G7" t="s">
        <v>49</v>
      </c>
      <c r="H7" s="115">
        <v>116.35</v>
      </c>
      <c r="I7" s="88">
        <v>0</v>
      </c>
      <c r="J7" s="88">
        <v>44.6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160.94999999999999</v>
      </c>
      <c r="W7">
        <v>116.35</v>
      </c>
      <c r="X7">
        <v>0</v>
      </c>
      <c r="Y7">
        <v>0</v>
      </c>
      <c r="Z7">
        <v>0</v>
      </c>
      <c r="AA7">
        <v>44.6</v>
      </c>
    </row>
    <row r="8" spans="1:27">
      <c r="G8" t="s">
        <v>50</v>
      </c>
      <c r="H8" s="115">
        <v>75.63</v>
      </c>
      <c r="I8" s="88">
        <v>0</v>
      </c>
      <c r="J8" s="88">
        <v>27.15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102.78</v>
      </c>
      <c r="W8">
        <v>75.63</v>
      </c>
      <c r="X8">
        <v>0</v>
      </c>
      <c r="Y8">
        <v>0</v>
      </c>
      <c r="Z8">
        <v>0</v>
      </c>
      <c r="AA8">
        <v>27.15</v>
      </c>
    </row>
    <row r="9" spans="1:27">
      <c r="G9" t="s">
        <v>51</v>
      </c>
      <c r="H9" s="115">
        <v>45.57</v>
      </c>
      <c r="I9" s="88">
        <v>0</v>
      </c>
      <c r="J9" s="88">
        <v>5.82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51.39</v>
      </c>
      <c r="W9">
        <v>45.57</v>
      </c>
      <c r="X9">
        <v>0</v>
      </c>
      <c r="Y9">
        <v>0</v>
      </c>
      <c r="Z9">
        <v>0</v>
      </c>
      <c r="AA9">
        <v>5.82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37.81</v>
      </c>
      <c r="I11" s="88">
        <v>0</v>
      </c>
      <c r="J11" s="88">
        <v>0</v>
      </c>
      <c r="K11" s="88">
        <v>0</v>
      </c>
      <c r="L11" s="88">
        <v>0</v>
      </c>
      <c r="M11" s="116">
        <v>2.33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40.14</v>
      </c>
      <c r="W11">
        <v>37.81</v>
      </c>
      <c r="X11">
        <v>0</v>
      </c>
      <c r="Y11">
        <v>0</v>
      </c>
      <c r="Z11">
        <v>2.33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43.63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43.73</v>
      </c>
      <c r="W13">
        <v>43.63</v>
      </c>
      <c r="X13">
        <v>0</v>
      </c>
      <c r="Y13">
        <v>0</v>
      </c>
      <c r="Z13">
        <v>0.1</v>
      </c>
      <c r="AA13">
        <v>0</v>
      </c>
    </row>
    <row r="14" spans="1:27">
      <c r="G14" t="s">
        <v>56</v>
      </c>
      <c r="H14" s="115">
        <v>23.27</v>
      </c>
      <c r="I14" s="88">
        <v>0</v>
      </c>
      <c r="J14" s="88">
        <v>0</v>
      </c>
      <c r="K14" s="88">
        <v>0</v>
      </c>
      <c r="L14" s="88">
        <v>0</v>
      </c>
      <c r="M14" s="116">
        <v>1.75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25.02</v>
      </c>
      <c r="W14">
        <v>23.27</v>
      </c>
      <c r="X14">
        <v>0</v>
      </c>
      <c r="Y14">
        <v>0</v>
      </c>
      <c r="Z14">
        <v>1.75</v>
      </c>
      <c r="AA14">
        <v>0</v>
      </c>
    </row>
    <row r="15" spans="1:27">
      <c r="G15" t="s">
        <v>57</v>
      </c>
      <c r="H15" s="115">
        <v>225.92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225.92</v>
      </c>
      <c r="W15">
        <v>225.92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209.43</v>
      </c>
      <c r="I16" s="88">
        <v>0</v>
      </c>
      <c r="J16" s="88">
        <v>0</v>
      </c>
      <c r="K16" s="88">
        <v>0</v>
      </c>
      <c r="L16" s="88">
        <v>0</v>
      </c>
      <c r="M16" s="116">
        <v>4.75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214.18</v>
      </c>
      <c r="W16">
        <v>209.43</v>
      </c>
      <c r="X16">
        <v>0</v>
      </c>
      <c r="Y16">
        <v>0</v>
      </c>
      <c r="Z16">
        <v>4.75</v>
      </c>
      <c r="AA16">
        <v>0</v>
      </c>
    </row>
    <row r="17" spans="7:27">
      <c r="G17" t="s">
        <v>59</v>
      </c>
      <c r="H17" s="115">
        <v>180.35</v>
      </c>
      <c r="I17" s="88">
        <v>0</v>
      </c>
      <c r="J17" s="88">
        <v>0</v>
      </c>
      <c r="K17" s="88">
        <v>0</v>
      </c>
      <c r="L17" s="88">
        <v>0</v>
      </c>
      <c r="M17" s="116">
        <v>3.1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183.45</v>
      </c>
      <c r="W17">
        <v>180.35</v>
      </c>
      <c r="X17">
        <v>0</v>
      </c>
      <c r="Y17">
        <v>0</v>
      </c>
      <c r="Z17">
        <v>3.1</v>
      </c>
      <c r="AA17">
        <v>0</v>
      </c>
    </row>
    <row r="18" spans="7:27">
      <c r="G18" t="s">
        <v>60</v>
      </c>
      <c r="H18" s="115">
        <v>180.34</v>
      </c>
      <c r="I18" s="88">
        <v>0</v>
      </c>
      <c r="J18" s="88">
        <v>0</v>
      </c>
      <c r="K18" s="88">
        <v>0</v>
      </c>
      <c r="L18" s="88">
        <v>0</v>
      </c>
      <c r="M18" s="116">
        <v>9.6999999999999993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190.04</v>
      </c>
      <c r="W18">
        <v>180.34</v>
      </c>
      <c r="X18">
        <v>0</v>
      </c>
      <c r="Y18">
        <v>0</v>
      </c>
      <c r="Z18">
        <v>9.6999999999999993</v>
      </c>
      <c r="AA18">
        <v>0</v>
      </c>
    </row>
    <row r="19" spans="7:27">
      <c r="G19" t="s">
        <v>61</v>
      </c>
      <c r="H19" s="115">
        <v>154.16</v>
      </c>
      <c r="I19" s="88">
        <v>0</v>
      </c>
      <c r="J19" s="88">
        <v>0</v>
      </c>
      <c r="K19" s="88">
        <v>0</v>
      </c>
      <c r="L19" s="88">
        <v>0</v>
      </c>
      <c r="M19" s="116">
        <v>5.53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159.69</v>
      </c>
      <c r="W19">
        <v>154.16</v>
      </c>
      <c r="X19">
        <v>0</v>
      </c>
      <c r="Y19">
        <v>0</v>
      </c>
      <c r="Z19">
        <v>5.53</v>
      </c>
      <c r="AA19">
        <v>0</v>
      </c>
    </row>
    <row r="20" spans="7:27">
      <c r="G20" t="s">
        <v>62</v>
      </c>
      <c r="H20" s="115">
        <v>112.48</v>
      </c>
      <c r="I20" s="88">
        <v>0</v>
      </c>
      <c r="J20" s="88">
        <v>0</v>
      </c>
      <c r="K20" s="88">
        <v>0</v>
      </c>
      <c r="L20" s="88">
        <v>0</v>
      </c>
      <c r="M20" s="116">
        <v>6.88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119.36</v>
      </c>
      <c r="W20">
        <v>112.48</v>
      </c>
      <c r="X20">
        <v>0</v>
      </c>
      <c r="Y20">
        <v>0</v>
      </c>
      <c r="Z20">
        <v>6.88</v>
      </c>
      <c r="AA20">
        <v>0</v>
      </c>
    </row>
    <row r="21" spans="7:27">
      <c r="G21" t="s">
        <v>63</v>
      </c>
      <c r="H21" s="115">
        <v>23.27</v>
      </c>
      <c r="I21" s="88">
        <v>0</v>
      </c>
      <c r="J21" s="88">
        <v>0</v>
      </c>
      <c r="K21" s="88">
        <v>0</v>
      </c>
      <c r="L21" s="88">
        <v>0</v>
      </c>
      <c r="M21" s="116">
        <v>7.47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30.74</v>
      </c>
      <c r="W21">
        <v>23.27</v>
      </c>
      <c r="X21">
        <v>0</v>
      </c>
      <c r="Y21">
        <v>0</v>
      </c>
      <c r="Z21">
        <v>7.47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1.45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1.45</v>
      </c>
      <c r="W22">
        <v>0</v>
      </c>
      <c r="X22">
        <v>0</v>
      </c>
      <c r="Y22">
        <v>0</v>
      </c>
      <c r="Z22">
        <v>1.45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9.6999999999999993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9.6999999999999993</v>
      </c>
      <c r="W23">
        <v>0</v>
      </c>
      <c r="X23">
        <v>0</v>
      </c>
      <c r="Y23">
        <v>0</v>
      </c>
      <c r="Z23">
        <v>9.6999999999999993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9.6999999999999993</v>
      </c>
      <c r="N24" s="115">
        <v>0</v>
      </c>
      <c r="O24" s="88">
        <v>-80</v>
      </c>
      <c r="P24" s="88">
        <v>-1</v>
      </c>
      <c r="Q24" s="88">
        <v>0</v>
      </c>
      <c r="R24" s="88">
        <v>0</v>
      </c>
      <c r="S24" s="116">
        <v>0</v>
      </c>
      <c r="U24" s="115">
        <v>-81</v>
      </c>
      <c r="V24" s="116">
        <v>9.6999999999999993</v>
      </c>
      <c r="W24">
        <v>0</v>
      </c>
      <c r="X24">
        <v>-80</v>
      </c>
      <c r="Y24">
        <v>0</v>
      </c>
      <c r="Z24">
        <v>9.6999999999999993</v>
      </c>
      <c r="AA24">
        <v>-1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9.6999999999999993</v>
      </c>
      <c r="N25" s="115">
        <v>0</v>
      </c>
      <c r="O25" s="88">
        <v>-145</v>
      </c>
      <c r="P25" s="88">
        <v>-271</v>
      </c>
      <c r="Q25" s="88">
        <v>0</v>
      </c>
      <c r="R25" s="88">
        <v>0</v>
      </c>
      <c r="S25" s="116">
        <v>0</v>
      </c>
      <c r="U25" s="115">
        <v>-416</v>
      </c>
      <c r="V25" s="116">
        <v>9.6999999999999993</v>
      </c>
      <c r="W25">
        <v>0</v>
      </c>
      <c r="X25">
        <v>-145</v>
      </c>
      <c r="Y25">
        <v>0</v>
      </c>
      <c r="Z25">
        <v>9.6999999999999993</v>
      </c>
      <c r="AA25">
        <v>-271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9.6999999999999993</v>
      </c>
      <c r="N26" s="115">
        <v>0</v>
      </c>
      <c r="O26" s="88">
        <v>-170</v>
      </c>
      <c r="P26" s="88">
        <v>-304</v>
      </c>
      <c r="Q26" s="88">
        <v>0</v>
      </c>
      <c r="R26" s="88">
        <v>0</v>
      </c>
      <c r="S26" s="116">
        <v>0</v>
      </c>
      <c r="U26" s="115">
        <v>-474</v>
      </c>
      <c r="V26" s="116">
        <v>9.6999999999999993</v>
      </c>
      <c r="W26">
        <v>0</v>
      </c>
      <c r="X26">
        <v>-170</v>
      </c>
      <c r="Y26">
        <v>0</v>
      </c>
      <c r="Z26">
        <v>9.6999999999999993</v>
      </c>
      <c r="AA26">
        <v>-304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7.66</v>
      </c>
      <c r="N27" s="115">
        <v>0</v>
      </c>
      <c r="O27" s="88">
        <v>-5</v>
      </c>
      <c r="P27" s="88">
        <v>-216</v>
      </c>
      <c r="Q27" s="88">
        <v>0</v>
      </c>
      <c r="R27" s="88">
        <v>0</v>
      </c>
      <c r="S27" s="116">
        <v>0</v>
      </c>
      <c r="U27" s="115">
        <v>-221</v>
      </c>
      <c r="V27" s="116">
        <v>7.66</v>
      </c>
      <c r="W27">
        <v>0</v>
      </c>
      <c r="X27">
        <v>-5</v>
      </c>
      <c r="Y27">
        <v>0</v>
      </c>
      <c r="Z27">
        <v>7.66</v>
      </c>
      <c r="AA27">
        <v>-216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9.6999999999999993</v>
      </c>
      <c r="N28" s="115">
        <v>0</v>
      </c>
      <c r="O28" s="88">
        <v>-35</v>
      </c>
      <c r="P28" s="88">
        <v>-275</v>
      </c>
      <c r="Q28" s="88">
        <v>0</v>
      </c>
      <c r="R28" s="88">
        <v>0</v>
      </c>
      <c r="S28" s="116">
        <v>0</v>
      </c>
      <c r="U28" s="115">
        <v>-310</v>
      </c>
      <c r="V28" s="116">
        <v>9.6999999999999993</v>
      </c>
      <c r="W28">
        <v>0</v>
      </c>
      <c r="X28">
        <v>-35</v>
      </c>
      <c r="Y28">
        <v>0</v>
      </c>
      <c r="Z28">
        <v>9.6999999999999993</v>
      </c>
      <c r="AA28">
        <v>-275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3.01</v>
      </c>
      <c r="N29" s="115">
        <v>0</v>
      </c>
      <c r="O29" s="88">
        <v>-40</v>
      </c>
      <c r="P29" s="88">
        <v>-319</v>
      </c>
      <c r="Q29" s="88">
        <v>0</v>
      </c>
      <c r="R29" s="88">
        <v>0</v>
      </c>
      <c r="S29" s="116">
        <v>0</v>
      </c>
      <c r="U29" s="115">
        <v>-359</v>
      </c>
      <c r="V29" s="116">
        <v>3.01</v>
      </c>
      <c r="W29">
        <v>0</v>
      </c>
      <c r="X29">
        <v>-40</v>
      </c>
      <c r="Y29">
        <v>0</v>
      </c>
      <c r="Z29">
        <v>3.01</v>
      </c>
      <c r="AA29">
        <v>-319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9.6999999999999993</v>
      </c>
      <c r="N30" s="115">
        <v>0</v>
      </c>
      <c r="O30" s="88">
        <v>-70</v>
      </c>
      <c r="P30" s="88">
        <v>-373</v>
      </c>
      <c r="Q30" s="88">
        <v>0</v>
      </c>
      <c r="R30" s="88">
        <v>0</v>
      </c>
      <c r="S30" s="116">
        <v>0</v>
      </c>
      <c r="U30" s="115">
        <v>-443</v>
      </c>
      <c r="V30" s="116">
        <v>9.6999999999999993</v>
      </c>
      <c r="W30">
        <v>0</v>
      </c>
      <c r="X30">
        <v>-70</v>
      </c>
      <c r="Y30">
        <v>0</v>
      </c>
      <c r="Z30">
        <v>9.6999999999999993</v>
      </c>
      <c r="AA30">
        <v>-373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9.6999999999999993</v>
      </c>
      <c r="N31" s="115">
        <v>0</v>
      </c>
      <c r="O31" s="88">
        <v>-110</v>
      </c>
      <c r="P31" s="88">
        <v>-423</v>
      </c>
      <c r="Q31" s="88">
        <v>0</v>
      </c>
      <c r="R31" s="88">
        <v>0</v>
      </c>
      <c r="S31" s="116">
        <v>0</v>
      </c>
      <c r="U31" s="115">
        <v>-533</v>
      </c>
      <c r="V31" s="116">
        <v>9.6999999999999993</v>
      </c>
      <c r="W31">
        <v>0</v>
      </c>
      <c r="X31">
        <v>-110</v>
      </c>
      <c r="Y31">
        <v>0</v>
      </c>
      <c r="Z31">
        <v>9.6999999999999993</v>
      </c>
      <c r="AA31">
        <v>-423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9.6999999999999993</v>
      </c>
      <c r="N32" s="115">
        <v>0</v>
      </c>
      <c r="O32" s="88">
        <v>-145</v>
      </c>
      <c r="P32" s="88">
        <v>-478</v>
      </c>
      <c r="Q32" s="88">
        <v>0</v>
      </c>
      <c r="R32" s="88">
        <v>0</v>
      </c>
      <c r="S32" s="116">
        <v>0</v>
      </c>
      <c r="U32" s="115">
        <v>-623</v>
      </c>
      <c r="V32" s="116">
        <v>9.6999999999999993</v>
      </c>
      <c r="W32">
        <v>0</v>
      </c>
      <c r="X32">
        <v>-145</v>
      </c>
      <c r="Y32">
        <v>0</v>
      </c>
      <c r="Z32">
        <v>9.6999999999999993</v>
      </c>
      <c r="AA32">
        <v>-478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8.6300000000000008</v>
      </c>
      <c r="N33" s="115">
        <v>0</v>
      </c>
      <c r="O33" s="88">
        <v>-170</v>
      </c>
      <c r="P33" s="88">
        <v>-509</v>
      </c>
      <c r="Q33" s="88">
        <v>0</v>
      </c>
      <c r="R33" s="88">
        <v>0</v>
      </c>
      <c r="S33" s="116">
        <v>0</v>
      </c>
      <c r="U33" s="115">
        <v>-679</v>
      </c>
      <c r="V33" s="116">
        <v>8.6300000000000008</v>
      </c>
      <c r="W33">
        <v>0</v>
      </c>
      <c r="X33">
        <v>-170</v>
      </c>
      <c r="Y33">
        <v>0</v>
      </c>
      <c r="Z33">
        <v>8.6300000000000008</v>
      </c>
      <c r="AA33">
        <v>-509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9.6999999999999993</v>
      </c>
      <c r="N34" s="115">
        <v>0</v>
      </c>
      <c r="O34" s="88">
        <v>-125</v>
      </c>
      <c r="P34" s="88">
        <v>-277</v>
      </c>
      <c r="Q34" s="88">
        <v>0</v>
      </c>
      <c r="R34" s="88">
        <v>0</v>
      </c>
      <c r="S34" s="116">
        <v>0</v>
      </c>
      <c r="U34" s="115">
        <v>-402</v>
      </c>
      <c r="V34" s="116">
        <v>9.6999999999999993</v>
      </c>
      <c r="W34">
        <v>0</v>
      </c>
      <c r="X34">
        <v>-125</v>
      </c>
      <c r="Y34">
        <v>0</v>
      </c>
      <c r="Z34">
        <v>9.6999999999999993</v>
      </c>
      <c r="AA34">
        <v>-277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9.6999999999999993</v>
      </c>
      <c r="N35" s="115">
        <v>0</v>
      </c>
      <c r="O35" s="88">
        <v>-210</v>
      </c>
      <c r="P35" s="88">
        <v>-297</v>
      </c>
      <c r="Q35" s="88">
        <v>0</v>
      </c>
      <c r="R35" s="88">
        <v>0</v>
      </c>
      <c r="S35" s="116">
        <v>0</v>
      </c>
      <c r="U35" s="115">
        <v>-507</v>
      </c>
      <c r="V35" s="116">
        <v>9.6999999999999993</v>
      </c>
      <c r="W35">
        <v>0</v>
      </c>
      <c r="X35">
        <v>-210</v>
      </c>
      <c r="Y35">
        <v>0</v>
      </c>
      <c r="Z35">
        <v>9.6999999999999993</v>
      </c>
      <c r="AA35">
        <v>-297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5.14</v>
      </c>
      <c r="N36" s="115">
        <v>0</v>
      </c>
      <c r="O36" s="88">
        <v>-225</v>
      </c>
      <c r="P36" s="88">
        <v>-215.6</v>
      </c>
      <c r="Q36" s="88">
        <v>0</v>
      </c>
      <c r="R36" s="88">
        <v>0</v>
      </c>
      <c r="S36" s="116">
        <v>0</v>
      </c>
      <c r="U36" s="115">
        <v>-440.6</v>
      </c>
      <c r="V36" s="116">
        <v>5.14</v>
      </c>
      <c r="W36">
        <v>0</v>
      </c>
      <c r="X36">
        <v>-225</v>
      </c>
      <c r="Y36">
        <v>0</v>
      </c>
      <c r="Z36">
        <v>5.14</v>
      </c>
      <c r="AA36">
        <v>-215.6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9.6999999999999993</v>
      </c>
      <c r="N37" s="115">
        <v>0</v>
      </c>
      <c r="O37" s="88">
        <v>-179</v>
      </c>
      <c r="P37" s="88">
        <v>-169</v>
      </c>
      <c r="Q37" s="88">
        <v>0</v>
      </c>
      <c r="R37" s="88">
        <v>0</v>
      </c>
      <c r="S37" s="116">
        <v>0</v>
      </c>
      <c r="U37" s="115">
        <v>-348</v>
      </c>
      <c r="V37" s="116">
        <v>9.6999999999999993</v>
      </c>
      <c r="W37">
        <v>0</v>
      </c>
      <c r="X37">
        <v>-179</v>
      </c>
      <c r="Y37">
        <v>0</v>
      </c>
      <c r="Z37">
        <v>9.6999999999999993</v>
      </c>
      <c r="AA37">
        <v>-169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9.6999999999999993</v>
      </c>
      <c r="N38" s="115">
        <v>0</v>
      </c>
      <c r="O38" s="88">
        <v>-194</v>
      </c>
      <c r="P38" s="88">
        <v>-168</v>
      </c>
      <c r="Q38" s="88">
        <v>0</v>
      </c>
      <c r="R38" s="88">
        <v>0</v>
      </c>
      <c r="S38" s="116">
        <v>0</v>
      </c>
      <c r="U38" s="115">
        <v>-362</v>
      </c>
      <c r="V38" s="116">
        <v>9.6999999999999993</v>
      </c>
      <c r="W38">
        <v>0</v>
      </c>
      <c r="X38">
        <v>-194</v>
      </c>
      <c r="Y38">
        <v>0</v>
      </c>
      <c r="Z38">
        <v>9.6999999999999993</v>
      </c>
      <c r="AA38">
        <v>-168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9.6999999999999993</v>
      </c>
      <c r="N39" s="115">
        <v>0</v>
      </c>
      <c r="O39" s="88">
        <v>-173</v>
      </c>
      <c r="P39" s="88">
        <v>-140</v>
      </c>
      <c r="Q39" s="88">
        <v>0</v>
      </c>
      <c r="R39" s="88">
        <v>0</v>
      </c>
      <c r="S39" s="116">
        <v>0</v>
      </c>
      <c r="U39" s="115">
        <v>-313</v>
      </c>
      <c r="V39" s="116">
        <v>9.6999999999999993</v>
      </c>
      <c r="W39">
        <v>0</v>
      </c>
      <c r="X39">
        <v>-173</v>
      </c>
      <c r="Y39">
        <v>0</v>
      </c>
      <c r="Z39">
        <v>9.6999999999999993</v>
      </c>
      <c r="AA39">
        <v>-140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9.6999999999999993</v>
      </c>
      <c r="N40" s="115">
        <v>0</v>
      </c>
      <c r="O40" s="88">
        <v>-163</v>
      </c>
      <c r="P40" s="88">
        <v>-91</v>
      </c>
      <c r="Q40" s="88">
        <v>0</v>
      </c>
      <c r="R40" s="88">
        <v>0</v>
      </c>
      <c r="S40" s="116">
        <v>0</v>
      </c>
      <c r="U40" s="115">
        <v>-254</v>
      </c>
      <c r="V40" s="116">
        <v>9.6999999999999993</v>
      </c>
      <c r="W40">
        <v>0</v>
      </c>
      <c r="X40">
        <v>-163</v>
      </c>
      <c r="Y40">
        <v>0</v>
      </c>
      <c r="Z40">
        <v>9.6999999999999993</v>
      </c>
      <c r="AA40">
        <v>-91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9.6999999999999993</v>
      </c>
      <c r="N41" s="115">
        <v>0</v>
      </c>
      <c r="O41" s="88">
        <v>-148</v>
      </c>
      <c r="P41" s="88">
        <v>-29</v>
      </c>
      <c r="Q41" s="88">
        <v>0</v>
      </c>
      <c r="R41" s="88">
        <v>0</v>
      </c>
      <c r="S41" s="116">
        <v>0</v>
      </c>
      <c r="U41" s="115">
        <v>-177</v>
      </c>
      <c r="V41" s="116">
        <v>9.6999999999999993</v>
      </c>
      <c r="W41">
        <v>0</v>
      </c>
      <c r="X41">
        <v>-148</v>
      </c>
      <c r="Y41">
        <v>0</v>
      </c>
      <c r="Z41">
        <v>9.6999999999999993</v>
      </c>
      <c r="AA41">
        <v>-29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9.41</v>
      </c>
      <c r="N42" s="115">
        <v>0</v>
      </c>
      <c r="O42" s="88">
        <v>-127.99</v>
      </c>
      <c r="P42" s="88">
        <v>0</v>
      </c>
      <c r="Q42" s="88">
        <v>0</v>
      </c>
      <c r="R42" s="88">
        <v>0</v>
      </c>
      <c r="S42" s="116">
        <v>0</v>
      </c>
      <c r="U42" s="115">
        <v>-127.99</v>
      </c>
      <c r="V42" s="116">
        <v>9.41</v>
      </c>
      <c r="W42">
        <v>0</v>
      </c>
      <c r="X42">
        <v>-127.99</v>
      </c>
      <c r="Y42">
        <v>0</v>
      </c>
      <c r="Z42">
        <v>9.41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2.23</v>
      </c>
      <c r="N43" s="115">
        <v>0</v>
      </c>
      <c r="O43" s="88">
        <v>-83</v>
      </c>
      <c r="P43" s="88">
        <v>0</v>
      </c>
      <c r="Q43" s="88">
        <v>0</v>
      </c>
      <c r="R43" s="88">
        <v>0</v>
      </c>
      <c r="S43" s="116">
        <v>0</v>
      </c>
      <c r="U43" s="115">
        <v>-83</v>
      </c>
      <c r="V43" s="116">
        <v>2.23</v>
      </c>
      <c r="W43">
        <v>0</v>
      </c>
      <c r="X43">
        <v>-83</v>
      </c>
      <c r="Y43">
        <v>0</v>
      </c>
      <c r="Z43">
        <v>2.23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9.6999999999999993</v>
      </c>
      <c r="N44" s="115">
        <v>0</v>
      </c>
      <c r="O44" s="88">
        <v>-63</v>
      </c>
      <c r="P44" s="88">
        <v>0</v>
      </c>
      <c r="Q44" s="88">
        <v>0</v>
      </c>
      <c r="R44" s="88">
        <v>0</v>
      </c>
      <c r="S44" s="116">
        <v>0</v>
      </c>
      <c r="U44" s="115">
        <v>-63</v>
      </c>
      <c r="V44" s="116">
        <v>9.6999999999999993</v>
      </c>
      <c r="W44">
        <v>0</v>
      </c>
      <c r="X44">
        <v>-63</v>
      </c>
      <c r="Y44">
        <v>0</v>
      </c>
      <c r="Z44">
        <v>9.6999999999999993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7.37</v>
      </c>
      <c r="N45" s="115">
        <v>0</v>
      </c>
      <c r="O45" s="88">
        <v>-63</v>
      </c>
      <c r="P45" s="88">
        <v>0</v>
      </c>
      <c r="Q45" s="88">
        <v>0</v>
      </c>
      <c r="R45" s="88">
        <v>0</v>
      </c>
      <c r="S45" s="116">
        <v>0</v>
      </c>
      <c r="U45" s="115">
        <v>-63</v>
      </c>
      <c r="V45" s="116">
        <v>7.37</v>
      </c>
      <c r="W45">
        <v>0</v>
      </c>
      <c r="X45">
        <v>-63</v>
      </c>
      <c r="Y45">
        <v>0</v>
      </c>
      <c r="Z45">
        <v>7.37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9.6999999999999993</v>
      </c>
      <c r="N46" s="115">
        <v>0</v>
      </c>
      <c r="O46" s="88">
        <v>-73</v>
      </c>
      <c r="P46" s="88">
        <v>0</v>
      </c>
      <c r="Q46" s="88">
        <v>0</v>
      </c>
      <c r="R46" s="88">
        <v>0</v>
      </c>
      <c r="S46" s="116">
        <v>0</v>
      </c>
      <c r="U46" s="115">
        <v>-73</v>
      </c>
      <c r="V46" s="116">
        <v>9.6999999999999993</v>
      </c>
      <c r="W46">
        <v>0</v>
      </c>
      <c r="X46">
        <v>-73</v>
      </c>
      <c r="Y46">
        <v>0</v>
      </c>
      <c r="Z46">
        <v>9.6999999999999993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9.31</v>
      </c>
      <c r="N47" s="115">
        <v>0</v>
      </c>
      <c r="O47" s="88">
        <v>-53</v>
      </c>
      <c r="P47" s="88">
        <v>0</v>
      </c>
      <c r="Q47" s="88">
        <v>0</v>
      </c>
      <c r="R47" s="88">
        <v>0</v>
      </c>
      <c r="S47" s="116">
        <v>0</v>
      </c>
      <c r="U47" s="115">
        <v>-53</v>
      </c>
      <c r="V47" s="116">
        <v>9.31</v>
      </c>
      <c r="W47">
        <v>0</v>
      </c>
      <c r="X47">
        <v>-53</v>
      </c>
      <c r="Y47">
        <v>0</v>
      </c>
      <c r="Z47">
        <v>9.31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5.04</v>
      </c>
      <c r="N48" s="115">
        <v>0</v>
      </c>
      <c r="O48" s="88">
        <v>-43</v>
      </c>
      <c r="P48" s="88">
        <v>0</v>
      </c>
      <c r="Q48" s="88">
        <v>0</v>
      </c>
      <c r="R48" s="88">
        <v>0</v>
      </c>
      <c r="S48" s="116">
        <v>0</v>
      </c>
      <c r="U48" s="115">
        <v>-43</v>
      </c>
      <c r="V48" s="116">
        <v>5.04</v>
      </c>
      <c r="W48">
        <v>0</v>
      </c>
      <c r="X48">
        <v>-43</v>
      </c>
      <c r="Y48">
        <v>0</v>
      </c>
      <c r="Z48">
        <v>5.04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6.3</v>
      </c>
      <c r="N49" s="115">
        <v>0</v>
      </c>
      <c r="O49" s="88">
        <v>-18</v>
      </c>
      <c r="P49" s="88">
        <v>0</v>
      </c>
      <c r="Q49" s="88">
        <v>0</v>
      </c>
      <c r="R49" s="88">
        <v>0</v>
      </c>
      <c r="S49" s="116">
        <v>0</v>
      </c>
      <c r="U49" s="115">
        <v>-18</v>
      </c>
      <c r="V49" s="116">
        <v>6.3</v>
      </c>
      <c r="W49">
        <v>0</v>
      </c>
      <c r="X49">
        <v>-18</v>
      </c>
      <c r="Y49">
        <v>0</v>
      </c>
      <c r="Z49">
        <v>6.3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-18</v>
      </c>
      <c r="P50" s="88">
        <v>0</v>
      </c>
      <c r="Q50" s="88">
        <v>0</v>
      </c>
      <c r="R50" s="88">
        <v>0</v>
      </c>
      <c r="S50" s="116">
        <v>0</v>
      </c>
      <c r="U50" s="115">
        <v>-18</v>
      </c>
      <c r="V50" s="116">
        <v>0</v>
      </c>
      <c r="W50">
        <v>0</v>
      </c>
      <c r="X50">
        <v>-18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9.6999999999999993</v>
      </c>
      <c r="N51" s="115">
        <v>0</v>
      </c>
      <c r="O51" s="88">
        <v>-13</v>
      </c>
      <c r="P51" s="88">
        <v>0</v>
      </c>
      <c r="Q51" s="88">
        <v>0</v>
      </c>
      <c r="R51" s="88">
        <v>0</v>
      </c>
      <c r="S51" s="116">
        <v>0</v>
      </c>
      <c r="U51" s="115">
        <v>-13</v>
      </c>
      <c r="V51" s="116">
        <v>9.6999999999999993</v>
      </c>
      <c r="W51">
        <v>0</v>
      </c>
      <c r="X51">
        <v>-13</v>
      </c>
      <c r="Y51">
        <v>0</v>
      </c>
      <c r="Z51">
        <v>9.6999999999999993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7.18</v>
      </c>
      <c r="N52" s="115">
        <v>0</v>
      </c>
      <c r="O52" s="88">
        <v>-18</v>
      </c>
      <c r="P52" s="88">
        <v>0</v>
      </c>
      <c r="Q52" s="88">
        <v>0</v>
      </c>
      <c r="R52" s="88">
        <v>0</v>
      </c>
      <c r="S52" s="116">
        <v>0</v>
      </c>
      <c r="U52" s="115">
        <v>-18</v>
      </c>
      <c r="V52" s="116">
        <v>7.18</v>
      </c>
      <c r="W52">
        <v>0</v>
      </c>
      <c r="X52">
        <v>-18</v>
      </c>
      <c r="Y52">
        <v>0</v>
      </c>
      <c r="Z52">
        <v>7.18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9.6999999999999993</v>
      </c>
      <c r="N53" s="115">
        <v>0</v>
      </c>
      <c r="O53" s="88">
        <v>-23</v>
      </c>
      <c r="P53" s="88">
        <v>0</v>
      </c>
      <c r="Q53" s="88">
        <v>0</v>
      </c>
      <c r="R53" s="88">
        <v>0</v>
      </c>
      <c r="S53" s="116">
        <v>0</v>
      </c>
      <c r="U53" s="115">
        <v>-23</v>
      </c>
      <c r="V53" s="116">
        <v>9.6999999999999993</v>
      </c>
      <c r="W53">
        <v>0</v>
      </c>
      <c r="X53">
        <v>-23</v>
      </c>
      <c r="Y53">
        <v>0</v>
      </c>
      <c r="Z53">
        <v>9.6999999999999993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9.6999999999999993</v>
      </c>
      <c r="N54" s="115">
        <v>0</v>
      </c>
      <c r="O54" s="88">
        <v>-13</v>
      </c>
      <c r="P54" s="88">
        <v>0</v>
      </c>
      <c r="Q54" s="88">
        <v>0</v>
      </c>
      <c r="R54" s="88">
        <v>0</v>
      </c>
      <c r="S54" s="116">
        <v>0</v>
      </c>
      <c r="U54" s="115">
        <v>-13</v>
      </c>
      <c r="V54" s="116">
        <v>9.6999999999999993</v>
      </c>
      <c r="W54">
        <v>0</v>
      </c>
      <c r="X54">
        <v>-13</v>
      </c>
      <c r="Y54">
        <v>0</v>
      </c>
      <c r="Z54">
        <v>9.6999999999999993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9.6999999999999993</v>
      </c>
      <c r="N55" s="115">
        <v>0</v>
      </c>
      <c r="O55" s="88">
        <v>-18</v>
      </c>
      <c r="P55" s="88">
        <v>0</v>
      </c>
      <c r="Q55" s="88">
        <v>0</v>
      </c>
      <c r="R55" s="88">
        <v>0</v>
      </c>
      <c r="S55" s="116">
        <v>0</v>
      </c>
      <c r="U55" s="115">
        <v>-18</v>
      </c>
      <c r="V55" s="116">
        <v>9.6999999999999993</v>
      </c>
      <c r="W55">
        <v>0</v>
      </c>
      <c r="X55">
        <v>-18</v>
      </c>
      <c r="Y55">
        <v>0</v>
      </c>
      <c r="Z55">
        <v>9.6999999999999993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9.41</v>
      </c>
      <c r="N56" s="115">
        <v>0</v>
      </c>
      <c r="O56" s="88">
        <v>-28</v>
      </c>
      <c r="P56" s="88">
        <v>0</v>
      </c>
      <c r="Q56" s="88">
        <v>0</v>
      </c>
      <c r="R56" s="88">
        <v>0</v>
      </c>
      <c r="S56" s="116">
        <v>0</v>
      </c>
      <c r="U56" s="115">
        <v>-28</v>
      </c>
      <c r="V56" s="116">
        <v>9.41</v>
      </c>
      <c r="W56">
        <v>0</v>
      </c>
      <c r="X56">
        <v>-28</v>
      </c>
      <c r="Y56">
        <v>0</v>
      </c>
      <c r="Z56">
        <v>9.41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31.02</v>
      </c>
      <c r="I58" s="88">
        <v>0</v>
      </c>
      <c r="J58" s="88">
        <v>0</v>
      </c>
      <c r="K58" s="88">
        <v>0</v>
      </c>
      <c r="L58" s="88">
        <v>0</v>
      </c>
      <c r="M58" s="116">
        <v>6.79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37.81</v>
      </c>
      <c r="W58">
        <v>31.02</v>
      </c>
      <c r="X58">
        <v>0</v>
      </c>
      <c r="Y58">
        <v>0</v>
      </c>
      <c r="Z58">
        <v>6.79</v>
      </c>
      <c r="AA58">
        <v>0</v>
      </c>
    </row>
    <row r="59" spans="7:27">
      <c r="G59" t="s">
        <v>101</v>
      </c>
      <c r="H59" s="115">
        <v>77.56</v>
      </c>
      <c r="I59" s="88">
        <v>0</v>
      </c>
      <c r="J59" s="88">
        <v>0</v>
      </c>
      <c r="K59" s="88">
        <v>0</v>
      </c>
      <c r="L59" s="88">
        <v>0</v>
      </c>
      <c r="M59" s="116">
        <v>7.18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84.74</v>
      </c>
      <c r="W59">
        <v>77.56</v>
      </c>
      <c r="X59">
        <v>0</v>
      </c>
      <c r="Y59">
        <v>0</v>
      </c>
      <c r="Z59">
        <v>7.18</v>
      </c>
      <c r="AA59">
        <v>0</v>
      </c>
    </row>
    <row r="60" spans="7:27">
      <c r="G60" t="s">
        <v>102</v>
      </c>
      <c r="H60" s="115">
        <v>135.74</v>
      </c>
      <c r="I60" s="88">
        <v>0</v>
      </c>
      <c r="J60" s="88">
        <v>0</v>
      </c>
      <c r="K60" s="88">
        <v>0</v>
      </c>
      <c r="L60" s="88">
        <v>0</v>
      </c>
      <c r="M60" s="116">
        <v>9.6999999999999993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145.44</v>
      </c>
      <c r="W60">
        <v>135.74</v>
      </c>
      <c r="X60">
        <v>0</v>
      </c>
      <c r="Y60">
        <v>0</v>
      </c>
      <c r="Z60">
        <v>9.6999999999999993</v>
      </c>
      <c r="AA60">
        <v>0</v>
      </c>
    </row>
    <row r="61" spans="7:27">
      <c r="G61" t="s">
        <v>103</v>
      </c>
      <c r="H61" s="115">
        <v>187.13</v>
      </c>
      <c r="I61" s="88">
        <v>0</v>
      </c>
      <c r="J61" s="88">
        <v>0</v>
      </c>
      <c r="K61" s="88">
        <v>0</v>
      </c>
      <c r="L61" s="88">
        <v>0</v>
      </c>
      <c r="M61" s="116">
        <v>9.5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196.63</v>
      </c>
      <c r="W61">
        <v>187.13</v>
      </c>
      <c r="X61">
        <v>-20</v>
      </c>
      <c r="Y61">
        <v>0</v>
      </c>
      <c r="Z61">
        <v>9.5</v>
      </c>
      <c r="AA61">
        <v>0</v>
      </c>
    </row>
    <row r="62" spans="7:27">
      <c r="G62" t="s">
        <v>104</v>
      </c>
      <c r="H62" s="115">
        <v>215.25</v>
      </c>
      <c r="I62" s="88">
        <v>0</v>
      </c>
      <c r="J62" s="88">
        <v>0</v>
      </c>
      <c r="K62" s="88">
        <v>0</v>
      </c>
      <c r="L62" s="88">
        <v>0</v>
      </c>
      <c r="M62" s="116">
        <v>9.6999999999999993</v>
      </c>
      <c r="N62" s="115">
        <v>0</v>
      </c>
      <c r="O62" s="88">
        <v>-60</v>
      </c>
      <c r="P62" s="88">
        <v>-9.8000000000000007</v>
      </c>
      <c r="Q62" s="88">
        <v>0</v>
      </c>
      <c r="R62" s="88">
        <v>0</v>
      </c>
      <c r="S62" s="116">
        <v>0</v>
      </c>
      <c r="U62" s="115">
        <v>-69.8</v>
      </c>
      <c r="V62" s="116">
        <v>224.95</v>
      </c>
      <c r="W62">
        <v>215.25</v>
      </c>
      <c r="X62">
        <v>-60</v>
      </c>
      <c r="Y62">
        <v>0</v>
      </c>
      <c r="Z62">
        <v>9.6999999999999993</v>
      </c>
      <c r="AA62">
        <v>-9.8000000000000007</v>
      </c>
    </row>
    <row r="63" spans="7:27">
      <c r="G63" t="s">
        <v>105</v>
      </c>
      <c r="H63" s="115">
        <v>63.99</v>
      </c>
      <c r="I63" s="88">
        <v>0</v>
      </c>
      <c r="J63" s="88">
        <v>0</v>
      </c>
      <c r="K63" s="88">
        <v>0</v>
      </c>
      <c r="L63" s="88">
        <v>0</v>
      </c>
      <c r="M63" s="116">
        <v>9.6999999999999993</v>
      </c>
      <c r="N63" s="115">
        <v>0</v>
      </c>
      <c r="O63" s="88">
        <v>0</v>
      </c>
      <c r="P63" s="88">
        <v>-5</v>
      </c>
      <c r="Q63" s="88">
        <v>0</v>
      </c>
      <c r="R63" s="88">
        <v>0</v>
      </c>
      <c r="S63" s="116">
        <v>0</v>
      </c>
      <c r="U63" s="115">
        <v>-5</v>
      </c>
      <c r="V63" s="116">
        <v>73.69</v>
      </c>
      <c r="W63">
        <v>63.99</v>
      </c>
      <c r="X63">
        <v>0</v>
      </c>
      <c r="Y63">
        <v>0</v>
      </c>
      <c r="Z63">
        <v>9.6999999999999993</v>
      </c>
      <c r="AA63">
        <v>-5</v>
      </c>
    </row>
    <row r="64" spans="7:27">
      <c r="G64" t="s">
        <v>106</v>
      </c>
      <c r="H64" s="115">
        <v>95.99</v>
      </c>
      <c r="I64" s="88">
        <v>0</v>
      </c>
      <c r="J64" s="88">
        <v>0</v>
      </c>
      <c r="K64" s="88">
        <v>0</v>
      </c>
      <c r="L64" s="88">
        <v>0</v>
      </c>
      <c r="M64" s="116">
        <v>2.52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98.51</v>
      </c>
      <c r="W64">
        <v>95.99</v>
      </c>
      <c r="X64">
        <v>0</v>
      </c>
      <c r="Y64">
        <v>0</v>
      </c>
      <c r="Z64">
        <v>2.52</v>
      </c>
      <c r="AA64">
        <v>0</v>
      </c>
    </row>
    <row r="65" spans="7:27">
      <c r="G65" t="s">
        <v>107</v>
      </c>
      <c r="H65" s="115">
        <v>126.04</v>
      </c>
      <c r="I65" s="88">
        <v>0</v>
      </c>
      <c r="J65" s="88">
        <v>0</v>
      </c>
      <c r="K65" s="88">
        <v>0</v>
      </c>
      <c r="L65" s="88">
        <v>0</v>
      </c>
      <c r="M65" s="116">
        <v>9.6999999999999993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135.74</v>
      </c>
      <c r="W65">
        <v>126.04</v>
      </c>
      <c r="X65">
        <v>0</v>
      </c>
      <c r="Y65">
        <v>0</v>
      </c>
      <c r="Z65">
        <v>9.6999999999999993</v>
      </c>
      <c r="AA65">
        <v>0</v>
      </c>
    </row>
    <row r="66" spans="7:27">
      <c r="G66" t="s">
        <v>108</v>
      </c>
      <c r="H66" s="115">
        <v>147.37</v>
      </c>
      <c r="I66" s="88">
        <v>0</v>
      </c>
      <c r="J66" s="88">
        <v>0</v>
      </c>
      <c r="K66" s="88">
        <v>12.9</v>
      </c>
      <c r="L66" s="88">
        <v>0</v>
      </c>
      <c r="M66" s="116">
        <v>9.6999999999999993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169.97</v>
      </c>
      <c r="W66">
        <v>147.37</v>
      </c>
      <c r="X66">
        <v>0</v>
      </c>
      <c r="Y66">
        <v>12.9</v>
      </c>
      <c r="Z66">
        <v>9.6999999999999993</v>
      </c>
      <c r="AA66">
        <v>0</v>
      </c>
    </row>
    <row r="67" spans="7:27">
      <c r="G67" t="s">
        <v>109</v>
      </c>
      <c r="H67" s="115">
        <v>176.46</v>
      </c>
      <c r="I67" s="88">
        <v>0</v>
      </c>
      <c r="J67" s="88">
        <v>0</v>
      </c>
      <c r="K67" s="88">
        <v>0</v>
      </c>
      <c r="L67" s="88">
        <v>0</v>
      </c>
      <c r="M67" s="116">
        <v>9.6999999999999993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186.16</v>
      </c>
      <c r="W67">
        <v>176.46</v>
      </c>
      <c r="X67">
        <v>0</v>
      </c>
      <c r="Y67">
        <v>0</v>
      </c>
      <c r="Z67">
        <v>9.6999999999999993</v>
      </c>
      <c r="AA67">
        <v>0</v>
      </c>
    </row>
    <row r="68" spans="7:27">
      <c r="G68" t="s">
        <v>110</v>
      </c>
      <c r="H68" s="115">
        <v>182.28</v>
      </c>
      <c r="I68" s="88">
        <v>0</v>
      </c>
      <c r="J68" s="88">
        <v>0</v>
      </c>
      <c r="K68" s="88">
        <v>4.6500000000000004</v>
      </c>
      <c r="L68" s="88">
        <v>0</v>
      </c>
      <c r="M68" s="116">
        <v>9.6999999999999993</v>
      </c>
      <c r="N68" s="115">
        <v>0</v>
      </c>
      <c r="O68" s="88">
        <v>0</v>
      </c>
      <c r="P68" s="88">
        <v>-3</v>
      </c>
      <c r="Q68" s="88">
        <v>0</v>
      </c>
      <c r="R68" s="88">
        <v>0</v>
      </c>
      <c r="S68" s="116">
        <v>0</v>
      </c>
      <c r="U68" s="115">
        <v>-3</v>
      </c>
      <c r="V68" s="116">
        <v>196.63</v>
      </c>
      <c r="W68">
        <v>182.28</v>
      </c>
      <c r="X68">
        <v>0</v>
      </c>
      <c r="Y68">
        <v>4.6500000000000004</v>
      </c>
      <c r="Z68">
        <v>9.6999999999999993</v>
      </c>
      <c r="AA68">
        <v>-3</v>
      </c>
    </row>
    <row r="69" spans="7:27">
      <c r="G69" t="s">
        <v>111</v>
      </c>
      <c r="H69" s="115">
        <v>201.67</v>
      </c>
      <c r="I69" s="88">
        <v>0</v>
      </c>
      <c r="J69" s="88">
        <v>0</v>
      </c>
      <c r="K69" s="88">
        <v>6.4</v>
      </c>
      <c r="L69" s="88">
        <v>0</v>
      </c>
      <c r="M69" s="116">
        <v>9.6999999999999993</v>
      </c>
      <c r="N69" s="115">
        <v>0</v>
      </c>
      <c r="O69" s="88">
        <v>0</v>
      </c>
      <c r="P69" s="88">
        <v>-10</v>
      </c>
      <c r="Q69" s="88">
        <v>0</v>
      </c>
      <c r="R69" s="88">
        <v>0</v>
      </c>
      <c r="S69" s="116">
        <v>0</v>
      </c>
      <c r="U69" s="115">
        <v>-10</v>
      </c>
      <c r="V69" s="116">
        <v>217.77</v>
      </c>
      <c r="W69">
        <v>201.67</v>
      </c>
      <c r="X69">
        <v>0</v>
      </c>
      <c r="Y69">
        <v>6.4</v>
      </c>
      <c r="Z69">
        <v>9.6999999999999993</v>
      </c>
      <c r="AA69">
        <v>-10</v>
      </c>
    </row>
    <row r="70" spans="7:27">
      <c r="G70" t="s">
        <v>112</v>
      </c>
      <c r="H70" s="115">
        <v>224.94</v>
      </c>
      <c r="I70" s="88">
        <v>0</v>
      </c>
      <c r="J70" s="88">
        <v>0</v>
      </c>
      <c r="K70" s="88">
        <v>9.41</v>
      </c>
      <c r="L70" s="88">
        <v>0</v>
      </c>
      <c r="M70" s="116">
        <v>9.6999999999999993</v>
      </c>
      <c r="N70" s="115">
        <v>0</v>
      </c>
      <c r="O70" s="88">
        <v>0</v>
      </c>
      <c r="P70" s="88">
        <v>-18</v>
      </c>
      <c r="Q70" s="88">
        <v>0</v>
      </c>
      <c r="R70" s="88">
        <v>0</v>
      </c>
      <c r="S70" s="116">
        <v>0</v>
      </c>
      <c r="U70" s="115">
        <v>-18</v>
      </c>
      <c r="V70" s="116">
        <v>244.05</v>
      </c>
      <c r="W70">
        <v>224.94</v>
      </c>
      <c r="X70">
        <v>0</v>
      </c>
      <c r="Y70">
        <v>9.41</v>
      </c>
      <c r="Z70">
        <v>9.6999999999999993</v>
      </c>
      <c r="AA70">
        <v>-18</v>
      </c>
    </row>
    <row r="71" spans="7:27">
      <c r="G71" t="s">
        <v>113</v>
      </c>
      <c r="H71" s="115">
        <v>240.46</v>
      </c>
      <c r="I71" s="88">
        <v>0</v>
      </c>
      <c r="J71" s="88">
        <v>0</v>
      </c>
      <c r="K71" s="88">
        <v>0.68</v>
      </c>
      <c r="L71" s="88">
        <v>0</v>
      </c>
      <c r="M71" s="116">
        <v>6.3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247.44</v>
      </c>
      <c r="W71">
        <v>240.46</v>
      </c>
      <c r="X71">
        <v>0</v>
      </c>
      <c r="Y71">
        <v>0.68</v>
      </c>
      <c r="Z71">
        <v>6.3</v>
      </c>
      <c r="AA71">
        <v>-20</v>
      </c>
    </row>
    <row r="72" spans="7:27">
      <c r="G72" t="s">
        <v>114</v>
      </c>
      <c r="H72" s="115">
        <v>258.87</v>
      </c>
      <c r="I72" s="88">
        <v>0</v>
      </c>
      <c r="J72" s="88">
        <v>0</v>
      </c>
      <c r="K72" s="88">
        <v>15.13</v>
      </c>
      <c r="L72" s="88">
        <v>0</v>
      </c>
      <c r="M72" s="116">
        <v>9.6999999999999993</v>
      </c>
      <c r="N72" s="115">
        <v>0</v>
      </c>
      <c r="O72" s="88">
        <v>0</v>
      </c>
      <c r="P72" s="88">
        <v>-27</v>
      </c>
      <c r="Q72" s="88">
        <v>0</v>
      </c>
      <c r="R72" s="88">
        <v>0</v>
      </c>
      <c r="S72" s="116">
        <v>0</v>
      </c>
      <c r="U72" s="115">
        <v>-27</v>
      </c>
      <c r="V72" s="116">
        <v>283.7</v>
      </c>
      <c r="W72">
        <v>258.87</v>
      </c>
      <c r="X72">
        <v>0</v>
      </c>
      <c r="Y72">
        <v>15.13</v>
      </c>
      <c r="Z72">
        <v>9.6999999999999993</v>
      </c>
      <c r="AA72">
        <v>-27</v>
      </c>
    </row>
    <row r="73" spans="7:27">
      <c r="G73" t="s">
        <v>115</v>
      </c>
      <c r="H73" s="115">
        <v>258.88</v>
      </c>
      <c r="I73" s="88">
        <v>0</v>
      </c>
      <c r="J73" s="88">
        <v>0</v>
      </c>
      <c r="K73" s="88">
        <v>0</v>
      </c>
      <c r="L73" s="88">
        <v>0</v>
      </c>
      <c r="M73" s="116">
        <v>9.6999999999999993</v>
      </c>
      <c r="N73" s="115">
        <v>0</v>
      </c>
      <c r="O73" s="88">
        <v>0</v>
      </c>
      <c r="P73" s="88">
        <v>-34</v>
      </c>
      <c r="Q73" s="88">
        <v>0</v>
      </c>
      <c r="R73" s="88">
        <v>0</v>
      </c>
      <c r="S73" s="116">
        <v>0</v>
      </c>
      <c r="U73" s="115">
        <v>-34</v>
      </c>
      <c r="V73" s="116">
        <v>268.58</v>
      </c>
      <c r="W73">
        <v>258.88</v>
      </c>
      <c r="X73">
        <v>0</v>
      </c>
      <c r="Y73">
        <v>0</v>
      </c>
      <c r="Z73">
        <v>9.6999999999999993</v>
      </c>
      <c r="AA73">
        <v>-34</v>
      </c>
    </row>
    <row r="74" spans="7:27">
      <c r="G74" t="s">
        <v>116</v>
      </c>
      <c r="H74" s="115">
        <v>241.43</v>
      </c>
      <c r="I74" s="88">
        <v>0</v>
      </c>
      <c r="J74" s="88">
        <v>0</v>
      </c>
      <c r="K74" s="88">
        <v>0</v>
      </c>
      <c r="L74" s="88">
        <v>0</v>
      </c>
      <c r="M74" s="116">
        <v>9.6999999999999993</v>
      </c>
      <c r="N74" s="115">
        <v>0</v>
      </c>
      <c r="O74" s="88">
        <v>0</v>
      </c>
      <c r="P74" s="88">
        <v>-42</v>
      </c>
      <c r="Q74" s="88">
        <v>0</v>
      </c>
      <c r="R74" s="88">
        <v>0</v>
      </c>
      <c r="S74" s="116">
        <v>0</v>
      </c>
      <c r="U74" s="115">
        <v>-42</v>
      </c>
      <c r="V74" s="116">
        <v>251.13</v>
      </c>
      <c r="W74">
        <v>241.43</v>
      </c>
      <c r="X74">
        <v>0</v>
      </c>
      <c r="Y74">
        <v>0</v>
      </c>
      <c r="Z74">
        <v>9.6999999999999993</v>
      </c>
      <c r="AA74">
        <v>-42</v>
      </c>
    </row>
    <row r="75" spans="7:27">
      <c r="G75" t="s">
        <v>117</v>
      </c>
      <c r="H75" s="115">
        <v>13.57</v>
      </c>
      <c r="I75" s="88">
        <v>0</v>
      </c>
      <c r="J75" s="88">
        <v>0</v>
      </c>
      <c r="K75" s="88">
        <v>0</v>
      </c>
      <c r="L75" s="88">
        <v>0</v>
      </c>
      <c r="M75" s="116">
        <v>9.6999999999999993</v>
      </c>
      <c r="N75" s="115">
        <v>0</v>
      </c>
      <c r="O75" s="88">
        <v>0</v>
      </c>
      <c r="P75" s="88">
        <v>-37</v>
      </c>
      <c r="Q75" s="88">
        <v>0</v>
      </c>
      <c r="R75" s="88">
        <v>0</v>
      </c>
      <c r="S75" s="116">
        <v>0</v>
      </c>
      <c r="U75" s="115">
        <v>-37</v>
      </c>
      <c r="V75" s="116">
        <v>23.27</v>
      </c>
      <c r="W75">
        <v>13.57</v>
      </c>
      <c r="X75">
        <v>0</v>
      </c>
      <c r="Y75">
        <v>0</v>
      </c>
      <c r="Z75">
        <v>9.6999999999999993</v>
      </c>
      <c r="AA75">
        <v>-37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19.579999999999998</v>
      </c>
      <c r="L76" s="88">
        <v>0</v>
      </c>
      <c r="M76" s="116">
        <v>9.6999999999999993</v>
      </c>
      <c r="N76" s="115">
        <v>0</v>
      </c>
      <c r="O76" s="88">
        <v>0</v>
      </c>
      <c r="P76" s="88">
        <v>-24</v>
      </c>
      <c r="Q76" s="88">
        <v>0</v>
      </c>
      <c r="R76" s="88">
        <v>0</v>
      </c>
      <c r="S76" s="116">
        <v>0</v>
      </c>
      <c r="U76" s="115">
        <v>-24</v>
      </c>
      <c r="V76" s="116">
        <v>29.28</v>
      </c>
      <c r="W76">
        <v>0</v>
      </c>
      <c r="X76">
        <v>0</v>
      </c>
      <c r="Y76">
        <v>19.579999999999998</v>
      </c>
      <c r="Z76">
        <v>9.6999999999999993</v>
      </c>
      <c r="AA76">
        <v>-24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37.04</v>
      </c>
      <c r="L77" s="88">
        <v>0</v>
      </c>
      <c r="M77" s="116">
        <v>9.31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46.35</v>
      </c>
      <c r="W77">
        <v>0</v>
      </c>
      <c r="X77">
        <v>0</v>
      </c>
      <c r="Y77">
        <v>37.04</v>
      </c>
      <c r="Z77">
        <v>9.31</v>
      </c>
      <c r="AA77">
        <v>0</v>
      </c>
    </row>
    <row r="78" spans="7:27">
      <c r="G78" t="s">
        <v>120</v>
      </c>
      <c r="H78" s="115">
        <v>17.45</v>
      </c>
      <c r="I78" s="88">
        <v>0</v>
      </c>
      <c r="J78" s="88">
        <v>0</v>
      </c>
      <c r="K78" s="88">
        <v>42.28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59.73</v>
      </c>
      <c r="W78">
        <v>17.45</v>
      </c>
      <c r="X78">
        <v>0</v>
      </c>
      <c r="Y78">
        <v>42.28</v>
      </c>
      <c r="Z78">
        <v>0</v>
      </c>
      <c r="AA78">
        <v>0</v>
      </c>
    </row>
    <row r="79" spans="7:27">
      <c r="G79" t="s">
        <v>121</v>
      </c>
      <c r="H79" s="115">
        <v>24.13</v>
      </c>
      <c r="I79" s="88">
        <v>0</v>
      </c>
      <c r="J79" s="88">
        <v>0</v>
      </c>
      <c r="K79" s="88">
        <v>8.9499999999999993</v>
      </c>
      <c r="L79" s="88">
        <v>0</v>
      </c>
      <c r="M79" s="116">
        <v>3.07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36.15</v>
      </c>
      <c r="W79">
        <v>24.13</v>
      </c>
      <c r="X79">
        <v>0</v>
      </c>
      <c r="Y79">
        <v>8.9499999999999993</v>
      </c>
      <c r="Z79">
        <v>3.07</v>
      </c>
      <c r="AA79">
        <v>0</v>
      </c>
    </row>
    <row r="80" spans="7:27">
      <c r="G80" t="s">
        <v>122</v>
      </c>
      <c r="H80" s="115">
        <v>32.130000000000003</v>
      </c>
      <c r="I80" s="88">
        <v>0</v>
      </c>
      <c r="J80" s="88">
        <v>0</v>
      </c>
      <c r="K80" s="88">
        <v>20.62</v>
      </c>
      <c r="L80" s="88">
        <v>0</v>
      </c>
      <c r="M80" s="116">
        <v>4.1500000000000004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56.9</v>
      </c>
      <c r="W80">
        <v>32.130000000000003</v>
      </c>
      <c r="X80">
        <v>0</v>
      </c>
      <c r="Y80">
        <v>20.62</v>
      </c>
      <c r="Z80">
        <v>4.1500000000000004</v>
      </c>
      <c r="AA80">
        <v>0</v>
      </c>
    </row>
    <row r="81" spans="7:27">
      <c r="G81" t="s">
        <v>123</v>
      </c>
      <c r="H81" s="115">
        <v>40.35</v>
      </c>
      <c r="I81" s="88">
        <v>0</v>
      </c>
      <c r="J81" s="88">
        <v>0</v>
      </c>
      <c r="K81" s="88">
        <v>21.39</v>
      </c>
      <c r="L81" s="88">
        <v>0</v>
      </c>
      <c r="M81" s="116">
        <v>4.2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65.94</v>
      </c>
      <c r="W81">
        <v>40.35</v>
      </c>
      <c r="X81">
        <v>0</v>
      </c>
      <c r="Y81">
        <v>21.39</v>
      </c>
      <c r="Z81">
        <v>4.2</v>
      </c>
      <c r="AA81">
        <v>0</v>
      </c>
    </row>
    <row r="82" spans="7:27">
      <c r="G82" t="s">
        <v>124</v>
      </c>
      <c r="H82" s="115">
        <v>44.14</v>
      </c>
      <c r="I82" s="88">
        <v>0</v>
      </c>
      <c r="J82" s="88">
        <v>0</v>
      </c>
      <c r="K82" s="88">
        <v>22.39</v>
      </c>
      <c r="L82" s="88">
        <v>0</v>
      </c>
      <c r="M82" s="116">
        <v>4.34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70.87</v>
      </c>
      <c r="W82">
        <v>44.14</v>
      </c>
      <c r="X82">
        <v>0</v>
      </c>
      <c r="Y82">
        <v>22.39</v>
      </c>
      <c r="Z82">
        <v>4.34</v>
      </c>
      <c r="AA82">
        <v>0</v>
      </c>
    </row>
    <row r="83" spans="7:27">
      <c r="G83" t="s">
        <v>125</v>
      </c>
      <c r="H83" s="115">
        <v>13.6</v>
      </c>
      <c r="I83" s="88">
        <v>0</v>
      </c>
      <c r="J83" s="88">
        <v>0</v>
      </c>
      <c r="K83" s="88">
        <v>3</v>
      </c>
      <c r="L83" s="88">
        <v>0</v>
      </c>
      <c r="M83" s="116">
        <v>5.35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21.95</v>
      </c>
      <c r="W83">
        <v>13.6</v>
      </c>
      <c r="X83">
        <v>0</v>
      </c>
      <c r="Y83">
        <v>3</v>
      </c>
      <c r="Z83">
        <v>5.35</v>
      </c>
      <c r="AA83">
        <v>0</v>
      </c>
    </row>
    <row r="84" spans="7:27">
      <c r="G84" t="s">
        <v>126</v>
      </c>
      <c r="H84" s="115">
        <v>18.940000000000001</v>
      </c>
      <c r="I84" s="88">
        <v>0</v>
      </c>
      <c r="J84" s="88">
        <v>0</v>
      </c>
      <c r="K84" s="88">
        <v>18.22</v>
      </c>
      <c r="L84" s="88">
        <v>0</v>
      </c>
      <c r="M84" s="116">
        <v>5.7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42.86</v>
      </c>
      <c r="W84">
        <v>18.940000000000001</v>
      </c>
      <c r="X84">
        <v>0</v>
      </c>
      <c r="Y84">
        <v>18.22</v>
      </c>
      <c r="Z84">
        <v>5.7</v>
      </c>
      <c r="AA84">
        <v>0</v>
      </c>
    </row>
    <row r="85" spans="7:27">
      <c r="G85" t="s">
        <v>127</v>
      </c>
      <c r="H85" s="115">
        <v>34</v>
      </c>
      <c r="I85" s="88">
        <v>0</v>
      </c>
      <c r="J85" s="88">
        <v>0</v>
      </c>
      <c r="K85" s="88">
        <v>19.98</v>
      </c>
      <c r="L85" s="88">
        <v>0</v>
      </c>
      <c r="M85" s="116">
        <v>1.66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55.64</v>
      </c>
      <c r="W85">
        <v>34</v>
      </c>
      <c r="X85">
        <v>0</v>
      </c>
      <c r="Y85">
        <v>19.98</v>
      </c>
      <c r="Z85">
        <v>1.66</v>
      </c>
      <c r="AA85">
        <v>0</v>
      </c>
    </row>
    <row r="86" spans="7:27">
      <c r="G86" t="s">
        <v>128</v>
      </c>
      <c r="H86" s="115">
        <v>54.49</v>
      </c>
      <c r="I86" s="88">
        <v>0</v>
      </c>
      <c r="J86" s="88">
        <v>0</v>
      </c>
      <c r="K86" s="88">
        <v>20.6</v>
      </c>
      <c r="L86" s="88">
        <v>0</v>
      </c>
      <c r="M86" s="116">
        <v>6.21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81.3</v>
      </c>
      <c r="W86">
        <v>54.49</v>
      </c>
      <c r="X86">
        <v>0</v>
      </c>
      <c r="Y86">
        <v>20.6</v>
      </c>
      <c r="Z86">
        <v>6.21</v>
      </c>
      <c r="AA86">
        <v>0</v>
      </c>
    </row>
    <row r="87" spans="7:27">
      <c r="G87" t="s">
        <v>129</v>
      </c>
      <c r="H87" s="115">
        <v>72.73</v>
      </c>
      <c r="I87" s="88">
        <v>0</v>
      </c>
      <c r="J87" s="88">
        <v>4.04</v>
      </c>
      <c r="K87" s="88">
        <v>4.4400000000000004</v>
      </c>
      <c r="L87" s="88">
        <v>0</v>
      </c>
      <c r="M87" s="116">
        <v>6.74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87.95</v>
      </c>
      <c r="W87">
        <v>72.73</v>
      </c>
      <c r="X87">
        <v>0</v>
      </c>
      <c r="Y87">
        <v>4.4400000000000004</v>
      </c>
      <c r="Z87">
        <v>6.74</v>
      </c>
      <c r="AA87">
        <v>4.04</v>
      </c>
    </row>
    <row r="88" spans="7:27">
      <c r="G88" t="s">
        <v>130</v>
      </c>
      <c r="H88" s="115">
        <v>82.39</v>
      </c>
      <c r="I88" s="88">
        <v>0</v>
      </c>
      <c r="J88" s="88">
        <v>19.66</v>
      </c>
      <c r="K88" s="88">
        <v>23.13</v>
      </c>
      <c r="L88" s="88">
        <v>0</v>
      </c>
      <c r="M88" s="116">
        <v>6.55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131.72999999999999</v>
      </c>
      <c r="W88">
        <v>82.39</v>
      </c>
      <c r="X88">
        <v>0</v>
      </c>
      <c r="Y88">
        <v>23.13</v>
      </c>
      <c r="Z88">
        <v>6.55</v>
      </c>
      <c r="AA88">
        <v>19.66</v>
      </c>
    </row>
    <row r="89" spans="7:27">
      <c r="G89" t="s">
        <v>131</v>
      </c>
      <c r="H89" s="115">
        <v>91.25</v>
      </c>
      <c r="I89" s="88">
        <v>0</v>
      </c>
      <c r="J89" s="88">
        <v>39.68</v>
      </c>
      <c r="K89" s="88">
        <v>16.96</v>
      </c>
      <c r="L89" s="88">
        <v>0</v>
      </c>
      <c r="M89" s="116">
        <v>6.4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154.29</v>
      </c>
      <c r="W89">
        <v>91.25</v>
      </c>
      <c r="X89">
        <v>0</v>
      </c>
      <c r="Y89">
        <v>16.96</v>
      </c>
      <c r="Z89">
        <v>6.4</v>
      </c>
      <c r="AA89">
        <v>39.68</v>
      </c>
    </row>
    <row r="90" spans="7:27">
      <c r="G90" t="s">
        <v>132</v>
      </c>
      <c r="H90" s="115">
        <v>103.68</v>
      </c>
      <c r="I90" s="88">
        <v>0</v>
      </c>
      <c r="J90" s="88">
        <v>59.52</v>
      </c>
      <c r="K90" s="88">
        <v>16.93</v>
      </c>
      <c r="L90" s="88">
        <v>0</v>
      </c>
      <c r="M90" s="116">
        <v>5.95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186.08</v>
      </c>
      <c r="W90">
        <v>103.68</v>
      </c>
      <c r="X90">
        <v>0</v>
      </c>
      <c r="Y90">
        <v>16.93</v>
      </c>
      <c r="Z90">
        <v>5.95</v>
      </c>
      <c r="AA90">
        <v>59.52</v>
      </c>
    </row>
    <row r="91" spans="7:27">
      <c r="G91" t="s">
        <v>133</v>
      </c>
      <c r="H91" s="115">
        <v>20.71</v>
      </c>
      <c r="I91" s="88">
        <v>0</v>
      </c>
      <c r="J91" s="88">
        <v>71.599999999999994</v>
      </c>
      <c r="K91" s="88">
        <v>0</v>
      </c>
      <c r="L91" s="88">
        <v>0</v>
      </c>
      <c r="M91" s="116">
        <v>5.57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97.88</v>
      </c>
      <c r="W91">
        <v>20.71</v>
      </c>
      <c r="X91">
        <v>0</v>
      </c>
      <c r="Y91">
        <v>0</v>
      </c>
      <c r="Z91">
        <v>5.57</v>
      </c>
      <c r="AA91">
        <v>71.599999999999994</v>
      </c>
    </row>
    <row r="92" spans="7:27">
      <c r="G92" t="s">
        <v>134</v>
      </c>
      <c r="H92" s="115">
        <v>43.83</v>
      </c>
      <c r="I92" s="88">
        <v>0</v>
      </c>
      <c r="J92" s="88">
        <v>84.2</v>
      </c>
      <c r="K92" s="88">
        <v>8.4700000000000006</v>
      </c>
      <c r="L92" s="88">
        <v>0</v>
      </c>
      <c r="M92" s="116">
        <v>0.52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137.02000000000001</v>
      </c>
      <c r="W92">
        <v>43.83</v>
      </c>
      <c r="X92">
        <v>0</v>
      </c>
      <c r="Y92">
        <v>8.4700000000000006</v>
      </c>
      <c r="Z92">
        <v>0.52</v>
      </c>
      <c r="AA92">
        <v>84.2</v>
      </c>
    </row>
    <row r="93" spans="7:27">
      <c r="G93" t="s">
        <v>135</v>
      </c>
      <c r="H93" s="115">
        <v>70.56</v>
      </c>
      <c r="I93" s="88">
        <v>0</v>
      </c>
      <c r="J93" s="88">
        <v>110.78</v>
      </c>
      <c r="K93" s="88">
        <v>8.57</v>
      </c>
      <c r="L93" s="88">
        <v>0</v>
      </c>
      <c r="M93" s="116">
        <v>4.75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194.66</v>
      </c>
      <c r="W93">
        <v>70.56</v>
      </c>
      <c r="X93">
        <v>0</v>
      </c>
      <c r="Y93">
        <v>8.57</v>
      </c>
      <c r="Z93">
        <v>4.75</v>
      </c>
      <c r="AA93">
        <v>110.78</v>
      </c>
    </row>
    <row r="94" spans="7:27">
      <c r="G94" t="s">
        <v>136</v>
      </c>
      <c r="H94" s="115">
        <v>98.39</v>
      </c>
      <c r="I94" s="88">
        <v>0</v>
      </c>
      <c r="J94" s="88">
        <v>121.64</v>
      </c>
      <c r="K94" s="88">
        <v>8.11</v>
      </c>
      <c r="L94" s="88">
        <v>0</v>
      </c>
      <c r="M94" s="116">
        <v>5.31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233.45</v>
      </c>
      <c r="W94">
        <v>98.39</v>
      </c>
      <c r="X94">
        <v>0</v>
      </c>
      <c r="Y94">
        <v>8.11</v>
      </c>
      <c r="Z94">
        <v>5.31</v>
      </c>
      <c r="AA94">
        <v>121.64</v>
      </c>
    </row>
    <row r="95" spans="7:27">
      <c r="G95" t="s">
        <v>137</v>
      </c>
      <c r="H95" s="115">
        <v>141.96</v>
      </c>
      <c r="I95" s="88">
        <v>0</v>
      </c>
      <c r="J95" s="88">
        <v>157.82</v>
      </c>
      <c r="K95" s="88">
        <v>0</v>
      </c>
      <c r="L95" s="88">
        <v>0</v>
      </c>
      <c r="M95" s="116">
        <v>7.53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307.31</v>
      </c>
      <c r="W95">
        <v>141.96</v>
      </c>
      <c r="X95">
        <v>0</v>
      </c>
      <c r="Y95">
        <v>0</v>
      </c>
      <c r="Z95">
        <v>7.53</v>
      </c>
      <c r="AA95">
        <v>157.82</v>
      </c>
    </row>
    <row r="96" spans="7:27">
      <c r="G96" t="s">
        <v>138</v>
      </c>
      <c r="H96" s="115">
        <v>147.19</v>
      </c>
      <c r="I96" s="88">
        <v>0</v>
      </c>
      <c r="J96" s="88">
        <v>160.11000000000001</v>
      </c>
      <c r="K96" s="88">
        <v>9.39</v>
      </c>
      <c r="L96" s="88">
        <v>0</v>
      </c>
      <c r="M96" s="116">
        <v>4.45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321.14</v>
      </c>
      <c r="W96">
        <v>147.19</v>
      </c>
      <c r="X96">
        <v>0</v>
      </c>
      <c r="Y96">
        <v>9.39</v>
      </c>
      <c r="Z96">
        <v>4.45</v>
      </c>
      <c r="AA96">
        <v>160.11000000000001</v>
      </c>
    </row>
    <row r="97" spans="1:83">
      <c r="G97" t="s">
        <v>139</v>
      </c>
      <c r="H97" s="115">
        <v>124.04</v>
      </c>
      <c r="I97" s="88">
        <v>0</v>
      </c>
      <c r="J97" s="88">
        <v>172.02</v>
      </c>
      <c r="K97" s="88">
        <v>11.14</v>
      </c>
      <c r="L97" s="88">
        <v>0</v>
      </c>
      <c r="M97" s="116">
        <v>4.62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311.82</v>
      </c>
      <c r="W97">
        <v>124.04</v>
      </c>
      <c r="X97">
        <v>0</v>
      </c>
      <c r="Y97">
        <v>11.14</v>
      </c>
      <c r="Z97">
        <v>4.62</v>
      </c>
      <c r="AA97">
        <v>172.02</v>
      </c>
    </row>
    <row r="98" spans="1:83">
      <c r="G98" t="s">
        <v>140</v>
      </c>
      <c r="H98" s="115">
        <v>96.8</v>
      </c>
      <c r="I98" s="88">
        <v>0</v>
      </c>
      <c r="J98" s="88">
        <v>175.21</v>
      </c>
      <c r="K98" s="88">
        <v>3.29</v>
      </c>
      <c r="L98" s="88">
        <v>0</v>
      </c>
      <c r="M98" s="116">
        <v>2.71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278.01</v>
      </c>
      <c r="W98">
        <v>96.8</v>
      </c>
      <c r="X98">
        <v>0</v>
      </c>
      <c r="Y98">
        <v>3.29</v>
      </c>
      <c r="Z98">
        <v>2.71</v>
      </c>
      <c r="AA98">
        <v>175.21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1.4303275000000002</v>
      </c>
      <c r="I99" s="111">
        <f t="shared" ref="I99:BQ99" si="1">SUM(I3:I98)/4000</f>
        <v>0</v>
      </c>
      <c r="J99" s="111">
        <f t="shared" si="1"/>
        <v>0.40242749999999999</v>
      </c>
      <c r="K99" s="111">
        <f t="shared" si="1"/>
        <v>9.84125E-2</v>
      </c>
      <c r="L99" s="111">
        <f t="shared" si="1"/>
        <v>0</v>
      </c>
      <c r="M99" s="111">
        <f t="shared" si="1"/>
        <v>0.15277499999999997</v>
      </c>
      <c r="N99" s="110">
        <f t="shared" si="1"/>
        <v>0</v>
      </c>
      <c r="O99" s="111">
        <f t="shared" si="1"/>
        <v>-0.78049749999999996</v>
      </c>
      <c r="P99" s="111">
        <f t="shared" si="1"/>
        <v>-1.1963500000000002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-1.9768475000000001</v>
      </c>
      <c r="V99" s="112">
        <f t="shared" si="1"/>
        <v>2.0839424999999987</v>
      </c>
      <c r="W99">
        <f t="shared" si="1"/>
        <v>1.4303275000000002</v>
      </c>
      <c r="X99">
        <f t="shared" si="1"/>
        <v>-0.78049749999999996</v>
      </c>
      <c r="Y99">
        <f t="shared" si="1"/>
        <v>9.84125E-2</v>
      </c>
      <c r="Z99">
        <f t="shared" si="1"/>
        <v>0.15277499999999997</v>
      </c>
      <c r="AA99">
        <f t="shared" si="1"/>
        <v>-0.79392249999999975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6</v>
      </c>
      <c r="W1" t="s">
        <v>474</v>
      </c>
      <c r="X1" t="s">
        <v>475</v>
      </c>
      <c r="Y1" t="s">
        <v>476</v>
      </c>
      <c r="Z1" t="s">
        <v>477</v>
      </c>
      <c r="AA1" t="s">
        <v>477</v>
      </c>
      <c r="AB1" t="s">
        <v>478</v>
      </c>
      <c r="AC1" t="s">
        <v>479</v>
      </c>
      <c r="AD1" t="s">
        <v>480</v>
      </c>
      <c r="AE1" t="s">
        <v>480</v>
      </c>
      <c r="AF1" t="s">
        <v>481</v>
      </c>
      <c r="AG1" t="s">
        <v>481</v>
      </c>
      <c r="AH1" t="s">
        <v>481</v>
      </c>
      <c r="AI1" t="s">
        <v>481</v>
      </c>
      <c r="AJ1" t="s">
        <v>481</v>
      </c>
      <c r="AK1" t="s">
        <v>481</v>
      </c>
      <c r="AL1" t="s">
        <v>482</v>
      </c>
      <c r="AM1" t="s">
        <v>483</v>
      </c>
      <c r="AN1" t="s">
        <v>484</v>
      </c>
      <c r="AO1" t="s">
        <v>485</v>
      </c>
      <c r="AP1" t="s">
        <v>486</v>
      </c>
      <c r="AQ1" t="s">
        <v>487</v>
      </c>
      <c r="AR1" t="s">
        <v>487</v>
      </c>
      <c r="AS1" t="s">
        <v>488</v>
      </c>
      <c r="AT1" t="s">
        <v>488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492</v>
      </c>
      <c r="BA1" t="s">
        <v>492</v>
      </c>
      <c r="BB1" t="s">
        <v>492</v>
      </c>
      <c r="BC1" t="s">
        <v>492</v>
      </c>
      <c r="BD1" t="s">
        <v>492</v>
      </c>
      <c r="BE1" t="s">
        <v>492</v>
      </c>
      <c r="BF1" t="s">
        <v>492</v>
      </c>
      <c r="BG1" t="s">
        <v>492</v>
      </c>
      <c r="BH1" t="s">
        <v>492</v>
      </c>
      <c r="BI1" t="s">
        <v>493</v>
      </c>
      <c r="BJ1" t="s">
        <v>493</v>
      </c>
      <c r="BK1" t="s">
        <v>493</v>
      </c>
      <c r="BL1" t="s">
        <v>493</v>
      </c>
      <c r="BM1" t="s">
        <v>493</v>
      </c>
      <c r="BN1" t="s">
        <v>493</v>
      </c>
      <c r="BO1" t="s">
        <v>493</v>
      </c>
      <c r="BP1" t="s">
        <v>493</v>
      </c>
      <c r="BQ1" t="s">
        <v>493</v>
      </c>
      <c r="BR1" t="s">
        <v>493</v>
      </c>
      <c r="BS1" t="s">
        <v>493</v>
      </c>
      <c r="BT1" t="s">
        <v>493</v>
      </c>
      <c r="BU1" t="s">
        <v>494</v>
      </c>
      <c r="BV1" t="s">
        <v>495</v>
      </c>
      <c r="BW1" t="s">
        <v>496</v>
      </c>
      <c r="BX1" t="s">
        <v>496</v>
      </c>
      <c r="BY1" t="s">
        <v>496</v>
      </c>
      <c r="BZ1" t="s">
        <v>497</v>
      </c>
      <c r="CA1" t="s">
        <v>498</v>
      </c>
      <c r="CB1" t="s">
        <v>500</v>
      </c>
      <c r="CC1" t="s">
        <v>501</v>
      </c>
      <c r="CD1" t="s">
        <v>501</v>
      </c>
    </row>
    <row r="2" spans="1:8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44809</v>
      </c>
      <c r="W2" s="30" t="s">
        <v>149</v>
      </c>
      <c r="X2" t="s">
        <v>150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149</v>
      </c>
      <c r="AV2" t="s">
        <v>153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244</v>
      </c>
      <c r="BK2" t="s">
        <v>360</v>
      </c>
      <c r="BL2" t="s">
        <v>233</v>
      </c>
      <c r="BM2" t="s">
        <v>264</v>
      </c>
      <c r="BN2" t="s">
        <v>399</v>
      </c>
      <c r="BO2" t="s">
        <v>446</v>
      </c>
      <c r="BP2" t="s">
        <v>256</v>
      </c>
      <c r="BQ2" t="s">
        <v>390</v>
      </c>
      <c r="BR2" t="s">
        <v>258</v>
      </c>
      <c r="BS2" t="s">
        <v>448</v>
      </c>
      <c r="BT2" t="s">
        <v>261</v>
      </c>
      <c r="BU2" t="s">
        <v>149</v>
      </c>
      <c r="BV2" t="s">
        <v>149</v>
      </c>
      <c r="BW2" t="s">
        <v>149</v>
      </c>
      <c r="BX2" t="s">
        <v>149</v>
      </c>
      <c r="BY2" t="s">
        <v>150</v>
      </c>
      <c r="BZ2" t="s">
        <v>149</v>
      </c>
      <c r="CA2" t="s">
        <v>499</v>
      </c>
      <c r="CB2" t="s">
        <v>149</v>
      </c>
      <c r="CC2" t="s">
        <v>149</v>
      </c>
      <c r="CD2" t="s">
        <v>150</v>
      </c>
    </row>
    <row r="3" spans="1:8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1275.4299999999996</v>
      </c>
      <c r="I3" s="95">
        <v>396.76000000000005</v>
      </c>
      <c r="J3" s="95">
        <v>203.81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W3">
        <v>29.09</v>
      </c>
      <c r="X3">
        <v>0</v>
      </c>
      <c r="Y3">
        <v>11.6</v>
      </c>
      <c r="Z3">
        <v>26.69</v>
      </c>
      <c r="AA3">
        <v>7.01</v>
      </c>
      <c r="AB3">
        <v>0.97</v>
      </c>
      <c r="AC3">
        <v>43.63</v>
      </c>
      <c r="AD3">
        <v>29.09</v>
      </c>
      <c r="AE3">
        <v>17.45</v>
      </c>
      <c r="AF3">
        <v>123.62</v>
      </c>
      <c r="AG3">
        <v>186.65</v>
      </c>
      <c r="AH3">
        <v>93.08</v>
      </c>
      <c r="AI3">
        <v>41.21</v>
      </c>
      <c r="AJ3">
        <v>66.66</v>
      </c>
      <c r="AK3">
        <v>31.03</v>
      </c>
      <c r="AL3">
        <v>0</v>
      </c>
      <c r="AM3">
        <v>24.97</v>
      </c>
      <c r="AN3">
        <v>81.45</v>
      </c>
      <c r="AO3">
        <v>83.39</v>
      </c>
      <c r="AP3">
        <v>44.6</v>
      </c>
      <c r="AQ3">
        <v>14.54</v>
      </c>
      <c r="AR3">
        <v>14.54</v>
      </c>
      <c r="AS3">
        <v>49.67</v>
      </c>
      <c r="AT3">
        <v>22.27</v>
      </c>
      <c r="AU3">
        <v>88.23</v>
      </c>
      <c r="AV3">
        <v>191.6</v>
      </c>
      <c r="AW3">
        <v>91.14</v>
      </c>
      <c r="AX3">
        <v>0</v>
      </c>
      <c r="AY3">
        <v>24.97</v>
      </c>
      <c r="AZ3">
        <v>0.78</v>
      </c>
      <c r="BA3">
        <v>0.4</v>
      </c>
      <c r="BB3">
        <v>0.51</v>
      </c>
      <c r="BC3">
        <v>0.93</v>
      </c>
      <c r="BD3">
        <v>0.93</v>
      </c>
      <c r="BE3">
        <v>1.02</v>
      </c>
      <c r="BF3">
        <v>0.87</v>
      </c>
      <c r="BG3">
        <v>0.61</v>
      </c>
      <c r="BH3">
        <v>0.61</v>
      </c>
      <c r="BI3">
        <v>1.36</v>
      </c>
      <c r="BJ3">
        <v>0.39</v>
      </c>
      <c r="BK3">
        <v>0.97</v>
      </c>
      <c r="BL3">
        <v>0.39</v>
      </c>
      <c r="BM3">
        <v>0.39</v>
      </c>
      <c r="BN3">
        <v>0.39</v>
      </c>
      <c r="BO3">
        <v>0.78</v>
      </c>
      <c r="BP3">
        <v>0.48</v>
      </c>
      <c r="BQ3">
        <v>2.91</v>
      </c>
      <c r="BR3">
        <v>0.68</v>
      </c>
      <c r="BS3">
        <v>0.57999999999999996</v>
      </c>
      <c r="BT3">
        <v>0.39</v>
      </c>
      <c r="BU3">
        <v>24.97</v>
      </c>
      <c r="BV3">
        <v>26.12</v>
      </c>
      <c r="BW3">
        <v>145.44</v>
      </c>
      <c r="BX3">
        <v>76.11</v>
      </c>
      <c r="BY3">
        <v>48.48</v>
      </c>
      <c r="BZ3">
        <v>100.33</v>
      </c>
      <c r="CA3">
        <v>3</v>
      </c>
      <c r="CB3">
        <v>0</v>
      </c>
      <c r="CC3">
        <v>0</v>
      </c>
      <c r="CD3">
        <v>0</v>
      </c>
    </row>
    <row r="4" spans="1:82">
      <c r="A4" t="s">
        <v>240</v>
      </c>
      <c r="B4" t="s">
        <v>232</v>
      </c>
      <c r="C4" t="s">
        <v>234</v>
      </c>
      <c r="G4" t="s">
        <v>46</v>
      </c>
      <c r="H4" s="115">
        <v>1275.4299999999996</v>
      </c>
      <c r="I4" s="88">
        <v>396.76000000000005</v>
      </c>
      <c r="J4" s="88">
        <v>203.81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502</v>
      </c>
      <c r="W4">
        <v>29.09</v>
      </c>
      <c r="X4">
        <v>0</v>
      </c>
      <c r="Y4">
        <v>11.6</v>
      </c>
      <c r="Z4">
        <v>26.69</v>
      </c>
      <c r="AA4">
        <v>7.01</v>
      </c>
      <c r="AB4">
        <v>0.97</v>
      </c>
      <c r="AC4">
        <v>43.63</v>
      </c>
      <c r="AD4">
        <v>29.09</v>
      </c>
      <c r="AE4">
        <v>17.45</v>
      </c>
      <c r="AF4">
        <v>123.62</v>
      </c>
      <c r="AG4">
        <v>186.65</v>
      </c>
      <c r="AH4">
        <v>93.08</v>
      </c>
      <c r="AI4">
        <v>41.21</v>
      </c>
      <c r="AJ4">
        <v>66.66</v>
      </c>
      <c r="AK4">
        <v>31.03</v>
      </c>
      <c r="AL4">
        <v>0</v>
      </c>
      <c r="AM4">
        <v>24.97</v>
      </c>
      <c r="AN4">
        <v>81.45</v>
      </c>
      <c r="AO4">
        <v>83.39</v>
      </c>
      <c r="AP4">
        <v>44.6</v>
      </c>
      <c r="AQ4">
        <v>14.54</v>
      </c>
      <c r="AR4">
        <v>14.54</v>
      </c>
      <c r="AS4">
        <v>49.67</v>
      </c>
      <c r="AT4">
        <v>22.27</v>
      </c>
      <c r="AU4">
        <v>88.23</v>
      </c>
      <c r="AV4">
        <v>191.6</v>
      </c>
      <c r="AW4">
        <v>91.14</v>
      </c>
      <c r="AX4">
        <v>0</v>
      </c>
      <c r="AY4">
        <v>24.97</v>
      </c>
      <c r="AZ4">
        <v>0.78</v>
      </c>
      <c r="BA4">
        <v>0.4</v>
      </c>
      <c r="BB4">
        <v>0.51</v>
      </c>
      <c r="BC4">
        <v>0.93</v>
      </c>
      <c r="BD4">
        <v>0.93</v>
      </c>
      <c r="BE4">
        <v>1.02</v>
      </c>
      <c r="BF4">
        <v>0.87</v>
      </c>
      <c r="BG4">
        <v>0.61</v>
      </c>
      <c r="BH4">
        <v>0.61</v>
      </c>
      <c r="BI4">
        <v>1.36</v>
      </c>
      <c r="BJ4">
        <v>0.39</v>
      </c>
      <c r="BK4">
        <v>0.97</v>
      </c>
      <c r="BL4">
        <v>0.39</v>
      </c>
      <c r="BM4">
        <v>0.39</v>
      </c>
      <c r="BN4">
        <v>0.39</v>
      </c>
      <c r="BO4">
        <v>0.78</v>
      </c>
      <c r="BP4">
        <v>0.48</v>
      </c>
      <c r="BQ4">
        <v>2.91</v>
      </c>
      <c r="BR4">
        <v>0.68</v>
      </c>
      <c r="BS4">
        <v>0.57999999999999996</v>
      </c>
      <c r="BT4">
        <v>0.39</v>
      </c>
      <c r="BU4">
        <v>24.97</v>
      </c>
      <c r="BV4">
        <v>26.12</v>
      </c>
      <c r="BW4">
        <v>145.44</v>
      </c>
      <c r="BX4">
        <v>76.11</v>
      </c>
      <c r="BY4">
        <v>48.48</v>
      </c>
      <c r="BZ4">
        <v>100.33</v>
      </c>
      <c r="CA4">
        <v>3</v>
      </c>
      <c r="CB4">
        <v>0</v>
      </c>
      <c r="CC4">
        <v>0</v>
      </c>
      <c r="CD4">
        <v>0</v>
      </c>
    </row>
    <row r="5" spans="1:82">
      <c r="A5" t="s">
        <v>241</v>
      </c>
      <c r="B5" t="s">
        <v>233</v>
      </c>
      <c r="C5" t="s">
        <v>235</v>
      </c>
      <c r="G5" t="s">
        <v>47</v>
      </c>
      <c r="H5" s="115">
        <v>1225.0099999999998</v>
      </c>
      <c r="I5" s="88">
        <v>396.76000000000005</v>
      </c>
      <c r="J5" s="88">
        <v>203.81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502</v>
      </c>
      <c r="W5">
        <v>29.09</v>
      </c>
      <c r="X5">
        <v>0</v>
      </c>
      <c r="Y5">
        <v>11.6</v>
      </c>
      <c r="Z5">
        <v>26.69</v>
      </c>
      <c r="AA5">
        <v>7.01</v>
      </c>
      <c r="AB5">
        <v>0.97</v>
      </c>
      <c r="AC5">
        <v>43.63</v>
      </c>
      <c r="AD5">
        <v>29.09</v>
      </c>
      <c r="AE5">
        <v>17.45</v>
      </c>
      <c r="AF5">
        <v>123.62</v>
      </c>
      <c r="AG5">
        <v>186.65</v>
      </c>
      <c r="AH5">
        <v>93.08</v>
      </c>
      <c r="AI5">
        <v>41.21</v>
      </c>
      <c r="AJ5">
        <v>66.66</v>
      </c>
      <c r="AK5">
        <v>31.03</v>
      </c>
      <c r="AL5">
        <v>0</v>
      </c>
      <c r="AM5">
        <v>24.97</v>
      </c>
      <c r="AN5">
        <v>81.45</v>
      </c>
      <c r="AO5">
        <v>83.39</v>
      </c>
      <c r="AP5">
        <v>44.6</v>
      </c>
      <c r="AQ5">
        <v>14.54</v>
      </c>
      <c r="AR5">
        <v>14.54</v>
      </c>
      <c r="AS5">
        <v>49.67</v>
      </c>
      <c r="AT5">
        <v>22.27</v>
      </c>
      <c r="AU5">
        <v>88.23</v>
      </c>
      <c r="AV5">
        <v>191.6</v>
      </c>
      <c r="AW5">
        <v>40.72</v>
      </c>
      <c r="AX5">
        <v>0</v>
      </c>
      <c r="AY5">
        <v>24.97</v>
      </c>
      <c r="AZ5">
        <v>0.78</v>
      </c>
      <c r="BA5">
        <v>0.4</v>
      </c>
      <c r="BB5">
        <v>0.51</v>
      </c>
      <c r="BC5">
        <v>0.93</v>
      </c>
      <c r="BD5">
        <v>0.93</v>
      </c>
      <c r="BE5">
        <v>1.02</v>
      </c>
      <c r="BF5">
        <v>0.87</v>
      </c>
      <c r="BG5">
        <v>0.61</v>
      </c>
      <c r="BH5">
        <v>0.61</v>
      </c>
      <c r="BI5">
        <v>1.36</v>
      </c>
      <c r="BJ5">
        <v>0.39</v>
      </c>
      <c r="BK5">
        <v>0.97</v>
      </c>
      <c r="BL5">
        <v>0.39</v>
      </c>
      <c r="BM5">
        <v>0.39</v>
      </c>
      <c r="BN5">
        <v>0.39</v>
      </c>
      <c r="BO5">
        <v>0.78</v>
      </c>
      <c r="BP5">
        <v>0.48</v>
      </c>
      <c r="BQ5">
        <v>2.91</v>
      </c>
      <c r="BR5">
        <v>0.68</v>
      </c>
      <c r="BS5">
        <v>0.57999999999999996</v>
      </c>
      <c r="BT5">
        <v>0.39</v>
      </c>
      <c r="BU5">
        <v>24.97</v>
      </c>
      <c r="BV5">
        <v>26.12</v>
      </c>
      <c r="BW5">
        <v>145.44</v>
      </c>
      <c r="BX5">
        <v>76.11</v>
      </c>
      <c r="BY5">
        <v>48.48</v>
      </c>
      <c r="BZ5">
        <v>100.33</v>
      </c>
      <c r="CA5">
        <v>3</v>
      </c>
      <c r="CB5">
        <v>0</v>
      </c>
      <c r="CC5">
        <v>0</v>
      </c>
      <c r="CD5">
        <v>0</v>
      </c>
    </row>
    <row r="6" spans="1:82">
      <c r="A6" t="s">
        <v>242</v>
      </c>
      <c r="B6" t="s">
        <v>264</v>
      </c>
      <c r="C6" t="s">
        <v>236</v>
      </c>
      <c r="G6" t="s">
        <v>48</v>
      </c>
      <c r="H6" s="115">
        <v>1198.8299999999997</v>
      </c>
      <c r="I6" s="88">
        <v>396.76000000000005</v>
      </c>
      <c r="J6" s="88">
        <v>203.81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29.09</v>
      </c>
      <c r="X6">
        <v>0</v>
      </c>
      <c r="Y6">
        <v>11.6</v>
      </c>
      <c r="Z6">
        <v>26.69</v>
      </c>
      <c r="AA6">
        <v>7.01</v>
      </c>
      <c r="AB6">
        <v>0.97</v>
      </c>
      <c r="AC6">
        <v>43.63</v>
      </c>
      <c r="AD6">
        <v>29.09</v>
      </c>
      <c r="AE6">
        <v>17.45</v>
      </c>
      <c r="AF6">
        <v>123.62</v>
      </c>
      <c r="AG6">
        <v>186.65</v>
      </c>
      <c r="AH6">
        <v>93.08</v>
      </c>
      <c r="AI6">
        <v>41.21</v>
      </c>
      <c r="AJ6">
        <v>66.66</v>
      </c>
      <c r="AK6">
        <v>31.03</v>
      </c>
      <c r="AL6">
        <v>0</v>
      </c>
      <c r="AM6">
        <v>24.97</v>
      </c>
      <c r="AN6">
        <v>81.45</v>
      </c>
      <c r="AO6">
        <v>83.39</v>
      </c>
      <c r="AP6">
        <v>44.6</v>
      </c>
      <c r="AQ6">
        <v>14.54</v>
      </c>
      <c r="AR6">
        <v>14.54</v>
      </c>
      <c r="AS6">
        <v>49.67</v>
      </c>
      <c r="AT6">
        <v>22.27</v>
      </c>
      <c r="AU6">
        <v>88.23</v>
      </c>
      <c r="AV6">
        <v>191.6</v>
      </c>
      <c r="AW6">
        <v>14.54</v>
      </c>
      <c r="AX6">
        <v>0</v>
      </c>
      <c r="AY6">
        <v>24.97</v>
      </c>
      <c r="AZ6">
        <v>0.78</v>
      </c>
      <c r="BA6">
        <v>0.4</v>
      </c>
      <c r="BB6">
        <v>0.51</v>
      </c>
      <c r="BC6">
        <v>0.93</v>
      </c>
      <c r="BD6">
        <v>0.93</v>
      </c>
      <c r="BE6">
        <v>1.02</v>
      </c>
      <c r="BF6">
        <v>0.87</v>
      </c>
      <c r="BG6">
        <v>0.61</v>
      </c>
      <c r="BH6">
        <v>0.61</v>
      </c>
      <c r="BI6">
        <v>1.36</v>
      </c>
      <c r="BJ6">
        <v>0.39</v>
      </c>
      <c r="BK6">
        <v>0.97</v>
      </c>
      <c r="BL6">
        <v>0.39</v>
      </c>
      <c r="BM6">
        <v>0.39</v>
      </c>
      <c r="BN6">
        <v>0.39</v>
      </c>
      <c r="BO6">
        <v>0.78</v>
      </c>
      <c r="BP6">
        <v>0.48</v>
      </c>
      <c r="BQ6">
        <v>2.91</v>
      </c>
      <c r="BR6">
        <v>0.68</v>
      </c>
      <c r="BS6">
        <v>0.57999999999999996</v>
      </c>
      <c r="BT6">
        <v>0.39</v>
      </c>
      <c r="BU6">
        <v>24.97</v>
      </c>
      <c r="BV6">
        <v>26.12</v>
      </c>
      <c r="BW6">
        <v>145.44</v>
      </c>
      <c r="BX6">
        <v>76.11</v>
      </c>
      <c r="BY6">
        <v>48.48</v>
      </c>
      <c r="BZ6">
        <v>100.33</v>
      </c>
      <c r="CA6">
        <v>3</v>
      </c>
      <c r="CB6">
        <v>0</v>
      </c>
      <c r="CC6">
        <v>0</v>
      </c>
      <c r="CD6">
        <v>0</v>
      </c>
    </row>
    <row r="7" spans="1:82">
      <c r="A7" t="s">
        <v>243</v>
      </c>
      <c r="B7" t="s">
        <v>298</v>
      </c>
      <c r="C7" t="s">
        <v>265</v>
      </c>
      <c r="G7" t="s">
        <v>49</v>
      </c>
      <c r="H7" s="115">
        <v>1038.58</v>
      </c>
      <c r="I7" s="88">
        <v>348.28000000000003</v>
      </c>
      <c r="J7" s="88">
        <v>203.72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29.09</v>
      </c>
      <c r="X7">
        <v>0</v>
      </c>
      <c r="Y7">
        <v>11.51</v>
      </c>
      <c r="Z7">
        <v>26.69</v>
      </c>
      <c r="AA7">
        <v>7.01</v>
      </c>
      <c r="AB7">
        <v>0.97</v>
      </c>
      <c r="AC7">
        <v>43.63</v>
      </c>
      <c r="AD7">
        <v>29.09</v>
      </c>
      <c r="AE7">
        <v>17.45</v>
      </c>
      <c r="AF7">
        <v>123.62</v>
      </c>
      <c r="AG7">
        <v>186.65</v>
      </c>
      <c r="AH7">
        <v>93.08</v>
      </c>
      <c r="AI7">
        <v>41.21</v>
      </c>
      <c r="AJ7">
        <v>66.66</v>
      </c>
      <c r="AK7">
        <v>31.03</v>
      </c>
      <c r="AL7">
        <v>0</v>
      </c>
      <c r="AM7">
        <v>24.97</v>
      </c>
      <c r="AN7">
        <v>81.45</v>
      </c>
      <c r="AO7">
        <v>83.39</v>
      </c>
      <c r="AP7">
        <v>44.6</v>
      </c>
      <c r="AQ7">
        <v>14.54</v>
      </c>
      <c r="AR7">
        <v>14.54</v>
      </c>
      <c r="AS7">
        <v>49.67</v>
      </c>
      <c r="AT7">
        <v>22.27</v>
      </c>
      <c r="AU7">
        <v>88.23</v>
      </c>
      <c r="AV7">
        <v>191.6</v>
      </c>
      <c r="AW7">
        <v>0</v>
      </c>
      <c r="AX7">
        <v>0</v>
      </c>
      <c r="AY7">
        <v>24.97</v>
      </c>
      <c r="AZ7">
        <v>0.78</v>
      </c>
      <c r="BA7">
        <v>0.4</v>
      </c>
      <c r="BB7">
        <v>0.51</v>
      </c>
      <c r="BC7">
        <v>0.93</v>
      </c>
      <c r="BD7">
        <v>0.93</v>
      </c>
      <c r="BE7">
        <v>1.02</v>
      </c>
      <c r="BF7">
        <v>0.87</v>
      </c>
      <c r="BG7">
        <v>0.61</v>
      </c>
      <c r="BH7">
        <v>0.34</v>
      </c>
      <c r="BI7">
        <v>1.36</v>
      </c>
      <c r="BJ7">
        <v>0.39</v>
      </c>
      <c r="BK7">
        <v>0.97</v>
      </c>
      <c r="BL7">
        <v>0.39</v>
      </c>
      <c r="BM7">
        <v>0.39</v>
      </c>
      <c r="BN7">
        <v>0.39</v>
      </c>
      <c r="BO7">
        <v>0.78</v>
      </c>
      <c r="BP7">
        <v>0.48</v>
      </c>
      <c r="BQ7">
        <v>2.91</v>
      </c>
      <c r="BR7">
        <v>0.68</v>
      </c>
      <c r="BS7">
        <v>0.57999999999999996</v>
      </c>
      <c r="BT7">
        <v>0.39</v>
      </c>
      <c r="BU7">
        <v>24.97</v>
      </c>
      <c r="BV7">
        <v>26.12</v>
      </c>
      <c r="BW7">
        <v>0</v>
      </c>
      <c r="BX7">
        <v>76.11</v>
      </c>
      <c r="BY7">
        <v>0</v>
      </c>
      <c r="BZ7">
        <v>100.33</v>
      </c>
      <c r="CA7">
        <v>3</v>
      </c>
      <c r="CB7">
        <v>0</v>
      </c>
      <c r="CC7">
        <v>0</v>
      </c>
      <c r="CD7">
        <v>0</v>
      </c>
    </row>
    <row r="8" spans="1:82">
      <c r="A8" t="s">
        <v>244</v>
      </c>
      <c r="B8" t="s">
        <v>340</v>
      </c>
      <c r="C8" t="s">
        <v>237</v>
      </c>
      <c r="G8" t="s">
        <v>50</v>
      </c>
      <c r="H8" s="115">
        <v>1038.58</v>
      </c>
      <c r="I8" s="88">
        <v>348.28000000000003</v>
      </c>
      <c r="J8" s="88">
        <v>203.72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29.09</v>
      </c>
      <c r="X8">
        <v>0</v>
      </c>
      <c r="Y8">
        <v>11.51</v>
      </c>
      <c r="Z8">
        <v>26.69</v>
      </c>
      <c r="AA8">
        <v>7.01</v>
      </c>
      <c r="AB8">
        <v>0.97</v>
      </c>
      <c r="AC8">
        <v>43.63</v>
      </c>
      <c r="AD8">
        <v>29.09</v>
      </c>
      <c r="AE8">
        <v>17.45</v>
      </c>
      <c r="AF8">
        <v>123.62</v>
      </c>
      <c r="AG8">
        <v>186.65</v>
      </c>
      <c r="AH8">
        <v>93.08</v>
      </c>
      <c r="AI8">
        <v>41.21</v>
      </c>
      <c r="AJ8">
        <v>66.66</v>
      </c>
      <c r="AK8">
        <v>31.03</v>
      </c>
      <c r="AL8">
        <v>0</v>
      </c>
      <c r="AM8">
        <v>24.97</v>
      </c>
      <c r="AN8">
        <v>81.45</v>
      </c>
      <c r="AO8">
        <v>83.39</v>
      </c>
      <c r="AP8">
        <v>44.6</v>
      </c>
      <c r="AQ8">
        <v>14.54</v>
      </c>
      <c r="AR8">
        <v>14.54</v>
      </c>
      <c r="AS8">
        <v>49.67</v>
      </c>
      <c r="AT8">
        <v>22.27</v>
      </c>
      <c r="AU8">
        <v>88.23</v>
      </c>
      <c r="AV8">
        <v>191.6</v>
      </c>
      <c r="AW8">
        <v>0</v>
      </c>
      <c r="AX8">
        <v>0</v>
      </c>
      <c r="AY8">
        <v>24.97</v>
      </c>
      <c r="AZ8">
        <v>0.78</v>
      </c>
      <c r="BA8">
        <v>0.4</v>
      </c>
      <c r="BB8">
        <v>0.51</v>
      </c>
      <c r="BC8">
        <v>0.93</v>
      </c>
      <c r="BD8">
        <v>0.93</v>
      </c>
      <c r="BE8">
        <v>1.02</v>
      </c>
      <c r="BF8">
        <v>0.87</v>
      </c>
      <c r="BG8">
        <v>0.61</v>
      </c>
      <c r="BH8">
        <v>0.34</v>
      </c>
      <c r="BI8">
        <v>1.36</v>
      </c>
      <c r="BJ8">
        <v>0.39</v>
      </c>
      <c r="BK8">
        <v>0.97</v>
      </c>
      <c r="BL8">
        <v>0.39</v>
      </c>
      <c r="BM8">
        <v>0.39</v>
      </c>
      <c r="BN8">
        <v>0.39</v>
      </c>
      <c r="BO8">
        <v>0.78</v>
      </c>
      <c r="BP8">
        <v>0.48</v>
      </c>
      <c r="BQ8">
        <v>2.91</v>
      </c>
      <c r="BR8">
        <v>0.68</v>
      </c>
      <c r="BS8">
        <v>0.57999999999999996</v>
      </c>
      <c r="BT8">
        <v>0.39</v>
      </c>
      <c r="BU8">
        <v>24.97</v>
      </c>
      <c r="BV8">
        <v>26.12</v>
      </c>
      <c r="BW8">
        <v>0</v>
      </c>
      <c r="BX8">
        <v>76.11</v>
      </c>
      <c r="BY8">
        <v>0</v>
      </c>
      <c r="BZ8">
        <v>100.33</v>
      </c>
      <c r="CA8">
        <v>3</v>
      </c>
      <c r="CB8">
        <v>0</v>
      </c>
      <c r="CC8">
        <v>0</v>
      </c>
      <c r="CD8">
        <v>0</v>
      </c>
    </row>
    <row r="9" spans="1:82">
      <c r="A9" t="s">
        <v>245</v>
      </c>
      <c r="B9" t="s">
        <v>360</v>
      </c>
      <c r="C9" t="s">
        <v>238</v>
      </c>
      <c r="G9" t="s">
        <v>51</v>
      </c>
      <c r="H9" s="115">
        <v>1038.58</v>
      </c>
      <c r="I9" s="88">
        <v>347.31</v>
      </c>
      <c r="J9" s="88">
        <v>203.72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29.09</v>
      </c>
      <c r="X9">
        <v>0</v>
      </c>
      <c r="Y9">
        <v>11.51</v>
      </c>
      <c r="Z9">
        <v>26.69</v>
      </c>
      <c r="AA9">
        <v>7.01</v>
      </c>
      <c r="AB9">
        <v>0.97</v>
      </c>
      <c r="AC9">
        <v>43.63</v>
      </c>
      <c r="AD9">
        <v>29.09</v>
      </c>
      <c r="AE9">
        <v>17.45</v>
      </c>
      <c r="AF9">
        <v>123.62</v>
      </c>
      <c r="AG9">
        <v>186.65</v>
      </c>
      <c r="AH9">
        <v>93.08</v>
      </c>
      <c r="AI9">
        <v>41.21</v>
      </c>
      <c r="AJ9">
        <v>66.66</v>
      </c>
      <c r="AK9">
        <v>31.03</v>
      </c>
      <c r="AL9">
        <v>0</v>
      </c>
      <c r="AM9">
        <v>24.97</v>
      </c>
      <c r="AN9">
        <v>81.45</v>
      </c>
      <c r="AO9">
        <v>83.39</v>
      </c>
      <c r="AP9">
        <v>43.63</v>
      </c>
      <c r="AQ9">
        <v>14.54</v>
      </c>
      <c r="AR9">
        <v>14.54</v>
      </c>
      <c r="AS9">
        <v>49.67</v>
      </c>
      <c r="AT9">
        <v>22.27</v>
      </c>
      <c r="AU9">
        <v>88.23</v>
      </c>
      <c r="AV9">
        <v>191.6</v>
      </c>
      <c r="AW9">
        <v>0</v>
      </c>
      <c r="AX9">
        <v>0</v>
      </c>
      <c r="AY9">
        <v>24.97</v>
      </c>
      <c r="AZ9">
        <v>0.78</v>
      </c>
      <c r="BA9">
        <v>0.4</v>
      </c>
      <c r="BB9">
        <v>0.51</v>
      </c>
      <c r="BC9">
        <v>0.93</v>
      </c>
      <c r="BD9">
        <v>0.93</v>
      </c>
      <c r="BE9">
        <v>1.02</v>
      </c>
      <c r="BF9">
        <v>0.87</v>
      </c>
      <c r="BG9">
        <v>0.61</v>
      </c>
      <c r="BH9">
        <v>0.34</v>
      </c>
      <c r="BI9">
        <v>1.36</v>
      </c>
      <c r="BJ9">
        <v>0.39</v>
      </c>
      <c r="BK9">
        <v>0.97</v>
      </c>
      <c r="BL9">
        <v>0.39</v>
      </c>
      <c r="BM9">
        <v>0.39</v>
      </c>
      <c r="BN9">
        <v>0.39</v>
      </c>
      <c r="BO9">
        <v>0.78</v>
      </c>
      <c r="BP9">
        <v>0.48</v>
      </c>
      <c r="BQ9">
        <v>2.91</v>
      </c>
      <c r="BR9">
        <v>0.68</v>
      </c>
      <c r="BS9">
        <v>0.57999999999999996</v>
      </c>
      <c r="BT9">
        <v>0.39</v>
      </c>
      <c r="BU9">
        <v>24.97</v>
      </c>
      <c r="BV9">
        <v>26.12</v>
      </c>
      <c r="BW9">
        <v>0</v>
      </c>
      <c r="BX9">
        <v>76.11</v>
      </c>
      <c r="BY9">
        <v>0</v>
      </c>
      <c r="BZ9">
        <v>100.33</v>
      </c>
      <c r="CA9">
        <v>3</v>
      </c>
      <c r="CB9">
        <v>0</v>
      </c>
      <c r="CC9">
        <v>0</v>
      </c>
      <c r="CD9">
        <v>0</v>
      </c>
    </row>
    <row r="10" spans="1:82">
      <c r="A10" t="s">
        <v>266</v>
      </c>
      <c r="C10" t="s">
        <v>239</v>
      </c>
      <c r="G10" t="s">
        <v>52</v>
      </c>
      <c r="H10" s="115">
        <v>1038.58</v>
      </c>
      <c r="I10" s="88">
        <v>332.77</v>
      </c>
      <c r="J10" s="88">
        <v>203.72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29.09</v>
      </c>
      <c r="X10">
        <v>0</v>
      </c>
      <c r="Y10">
        <v>11.51</v>
      </c>
      <c r="Z10">
        <v>26.69</v>
      </c>
      <c r="AA10">
        <v>7.01</v>
      </c>
      <c r="AB10">
        <v>0.97</v>
      </c>
      <c r="AC10">
        <v>43.63</v>
      </c>
      <c r="AD10">
        <v>29.09</v>
      </c>
      <c r="AE10">
        <v>17.45</v>
      </c>
      <c r="AF10">
        <v>123.62</v>
      </c>
      <c r="AG10">
        <v>186.65</v>
      </c>
      <c r="AH10">
        <v>93.08</v>
      </c>
      <c r="AI10">
        <v>41.21</v>
      </c>
      <c r="AJ10">
        <v>66.66</v>
      </c>
      <c r="AK10">
        <v>31.03</v>
      </c>
      <c r="AL10">
        <v>0</v>
      </c>
      <c r="AM10">
        <v>24.97</v>
      </c>
      <c r="AN10">
        <v>81.45</v>
      </c>
      <c r="AO10">
        <v>83.39</v>
      </c>
      <c r="AP10">
        <v>29.09</v>
      </c>
      <c r="AQ10">
        <v>14.54</v>
      </c>
      <c r="AR10">
        <v>14.54</v>
      </c>
      <c r="AS10">
        <v>49.67</v>
      </c>
      <c r="AT10">
        <v>22.27</v>
      </c>
      <c r="AU10">
        <v>88.23</v>
      </c>
      <c r="AV10">
        <v>191.6</v>
      </c>
      <c r="AW10">
        <v>0</v>
      </c>
      <c r="AX10">
        <v>0</v>
      </c>
      <c r="AY10">
        <v>24.97</v>
      </c>
      <c r="AZ10">
        <v>0.78</v>
      </c>
      <c r="BA10">
        <v>0.4</v>
      </c>
      <c r="BB10">
        <v>0.51</v>
      </c>
      <c r="BC10">
        <v>0.93</v>
      </c>
      <c r="BD10">
        <v>0.93</v>
      </c>
      <c r="BE10">
        <v>1.02</v>
      </c>
      <c r="BF10">
        <v>0.87</v>
      </c>
      <c r="BG10">
        <v>0.61</v>
      </c>
      <c r="BH10">
        <v>0.34</v>
      </c>
      <c r="BI10">
        <v>1.36</v>
      </c>
      <c r="BJ10">
        <v>0.39</v>
      </c>
      <c r="BK10">
        <v>0.97</v>
      </c>
      <c r="BL10">
        <v>0.39</v>
      </c>
      <c r="BM10">
        <v>0.39</v>
      </c>
      <c r="BN10">
        <v>0.39</v>
      </c>
      <c r="BO10">
        <v>0.78</v>
      </c>
      <c r="BP10">
        <v>0.48</v>
      </c>
      <c r="BQ10">
        <v>2.91</v>
      </c>
      <c r="BR10">
        <v>0.68</v>
      </c>
      <c r="BS10">
        <v>0.57999999999999996</v>
      </c>
      <c r="BT10">
        <v>0.39</v>
      </c>
      <c r="BU10">
        <v>24.97</v>
      </c>
      <c r="BV10">
        <v>26.12</v>
      </c>
      <c r="BW10">
        <v>0</v>
      </c>
      <c r="BX10">
        <v>76.11</v>
      </c>
      <c r="BY10">
        <v>0</v>
      </c>
      <c r="BZ10">
        <v>100.33</v>
      </c>
      <c r="CA10">
        <v>3</v>
      </c>
      <c r="CB10">
        <v>0</v>
      </c>
      <c r="CC10">
        <v>0</v>
      </c>
      <c r="CD10">
        <v>0</v>
      </c>
    </row>
    <row r="11" spans="1:82">
      <c r="A11" t="s">
        <v>246</v>
      </c>
      <c r="C11" t="s">
        <v>341</v>
      </c>
      <c r="G11" t="s">
        <v>53</v>
      </c>
      <c r="H11" s="115">
        <v>955.45999999999992</v>
      </c>
      <c r="I11" s="88">
        <v>318.21999999999997</v>
      </c>
      <c r="J11" s="88">
        <v>203.62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29.09</v>
      </c>
      <c r="X11">
        <v>0</v>
      </c>
      <c r="Y11">
        <v>11.41</v>
      </c>
      <c r="Z11">
        <v>26.69</v>
      </c>
      <c r="AA11">
        <v>7.01</v>
      </c>
      <c r="AB11">
        <v>0.97</v>
      </c>
      <c r="AC11">
        <v>43.63</v>
      </c>
      <c r="AD11">
        <v>29.09</v>
      </c>
      <c r="AE11">
        <v>17.45</v>
      </c>
      <c r="AF11">
        <v>123.62</v>
      </c>
      <c r="AG11">
        <v>186.65</v>
      </c>
      <c r="AH11">
        <v>93.08</v>
      </c>
      <c r="AI11">
        <v>41.21</v>
      </c>
      <c r="AJ11">
        <v>66.66</v>
      </c>
      <c r="AK11">
        <v>31.03</v>
      </c>
      <c r="AL11">
        <v>0</v>
      </c>
      <c r="AM11">
        <v>24.97</v>
      </c>
      <c r="AN11">
        <v>81.45</v>
      </c>
      <c r="AO11">
        <v>0</v>
      </c>
      <c r="AP11">
        <v>14.54</v>
      </c>
      <c r="AQ11">
        <v>14.54</v>
      </c>
      <c r="AR11">
        <v>14.54</v>
      </c>
      <c r="AS11">
        <v>49.67</v>
      </c>
      <c r="AT11">
        <v>22.27</v>
      </c>
      <c r="AU11">
        <v>88.23</v>
      </c>
      <c r="AV11">
        <v>191.6</v>
      </c>
      <c r="AW11">
        <v>0</v>
      </c>
      <c r="AX11">
        <v>0</v>
      </c>
      <c r="AY11">
        <v>24.97</v>
      </c>
      <c r="AZ11">
        <v>0.78</v>
      </c>
      <c r="BA11">
        <v>0.4</v>
      </c>
      <c r="BB11">
        <v>0.51</v>
      </c>
      <c r="BC11">
        <v>0.93</v>
      </c>
      <c r="BD11">
        <v>0.93</v>
      </c>
      <c r="BE11">
        <v>1.02</v>
      </c>
      <c r="BF11">
        <v>0.87</v>
      </c>
      <c r="BG11">
        <v>0.61</v>
      </c>
      <c r="BH11">
        <v>0.61</v>
      </c>
      <c r="BI11">
        <v>1.36</v>
      </c>
      <c r="BJ11">
        <v>0.39</v>
      </c>
      <c r="BK11">
        <v>0.97</v>
      </c>
      <c r="BL11">
        <v>0.39</v>
      </c>
      <c r="BM11">
        <v>0.39</v>
      </c>
      <c r="BN11">
        <v>0.39</v>
      </c>
      <c r="BO11">
        <v>0.78</v>
      </c>
      <c r="BP11">
        <v>0.48</v>
      </c>
      <c r="BQ11">
        <v>2.91</v>
      </c>
      <c r="BR11">
        <v>0.68</v>
      </c>
      <c r="BS11">
        <v>0.57999999999999996</v>
      </c>
      <c r="BT11">
        <v>0.39</v>
      </c>
      <c r="BU11">
        <v>24.97</v>
      </c>
      <c r="BV11">
        <v>26.12</v>
      </c>
      <c r="BW11">
        <v>0</v>
      </c>
      <c r="BX11">
        <v>76.11</v>
      </c>
      <c r="BY11">
        <v>0</v>
      </c>
      <c r="BZ11">
        <v>100.33</v>
      </c>
      <c r="CA11">
        <v>3</v>
      </c>
      <c r="CB11">
        <v>0</v>
      </c>
      <c r="CC11">
        <v>0</v>
      </c>
      <c r="CD11">
        <v>0</v>
      </c>
    </row>
    <row r="12" spans="1:82">
      <c r="A12" t="s">
        <v>247</v>
      </c>
      <c r="C12" t="s">
        <v>361</v>
      </c>
      <c r="G12" t="s">
        <v>54</v>
      </c>
      <c r="H12" s="115">
        <v>955.45999999999992</v>
      </c>
      <c r="I12" s="88">
        <v>303.68</v>
      </c>
      <c r="J12" s="88">
        <v>203.62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29.09</v>
      </c>
      <c r="X12">
        <v>0</v>
      </c>
      <c r="Y12">
        <v>11.41</v>
      </c>
      <c r="Z12">
        <v>26.69</v>
      </c>
      <c r="AA12">
        <v>7.01</v>
      </c>
      <c r="AB12">
        <v>0.97</v>
      </c>
      <c r="AC12">
        <v>43.63</v>
      </c>
      <c r="AD12">
        <v>29.09</v>
      </c>
      <c r="AE12">
        <v>17.45</v>
      </c>
      <c r="AF12">
        <v>123.62</v>
      </c>
      <c r="AG12">
        <v>186.65</v>
      </c>
      <c r="AH12">
        <v>93.08</v>
      </c>
      <c r="AI12">
        <v>41.21</v>
      </c>
      <c r="AJ12">
        <v>66.66</v>
      </c>
      <c r="AK12">
        <v>31.03</v>
      </c>
      <c r="AL12">
        <v>0</v>
      </c>
      <c r="AM12">
        <v>24.97</v>
      </c>
      <c r="AN12">
        <v>81.45</v>
      </c>
      <c r="AO12">
        <v>0</v>
      </c>
      <c r="AP12">
        <v>0</v>
      </c>
      <c r="AQ12">
        <v>14.54</v>
      </c>
      <c r="AR12">
        <v>14.54</v>
      </c>
      <c r="AS12">
        <v>49.67</v>
      </c>
      <c r="AT12">
        <v>22.27</v>
      </c>
      <c r="AU12">
        <v>88.23</v>
      </c>
      <c r="AV12">
        <v>191.6</v>
      </c>
      <c r="AW12">
        <v>0</v>
      </c>
      <c r="AX12">
        <v>0</v>
      </c>
      <c r="AY12">
        <v>24.97</v>
      </c>
      <c r="AZ12">
        <v>0.78</v>
      </c>
      <c r="BA12">
        <v>0.4</v>
      </c>
      <c r="BB12">
        <v>0.51</v>
      </c>
      <c r="BC12">
        <v>0.93</v>
      </c>
      <c r="BD12">
        <v>0.93</v>
      </c>
      <c r="BE12">
        <v>1.02</v>
      </c>
      <c r="BF12">
        <v>0.87</v>
      </c>
      <c r="BG12">
        <v>0.61</v>
      </c>
      <c r="BH12">
        <v>0.61</v>
      </c>
      <c r="BI12">
        <v>1.36</v>
      </c>
      <c r="BJ12">
        <v>0.39</v>
      </c>
      <c r="BK12">
        <v>0.97</v>
      </c>
      <c r="BL12">
        <v>0.39</v>
      </c>
      <c r="BM12">
        <v>0.39</v>
      </c>
      <c r="BN12">
        <v>0.39</v>
      </c>
      <c r="BO12">
        <v>0.78</v>
      </c>
      <c r="BP12">
        <v>0.48</v>
      </c>
      <c r="BQ12">
        <v>2.91</v>
      </c>
      <c r="BR12">
        <v>0.68</v>
      </c>
      <c r="BS12">
        <v>0.57999999999999996</v>
      </c>
      <c r="BT12">
        <v>0.39</v>
      </c>
      <c r="BU12">
        <v>24.97</v>
      </c>
      <c r="BV12">
        <v>26.12</v>
      </c>
      <c r="BW12">
        <v>0</v>
      </c>
      <c r="BX12">
        <v>76.11</v>
      </c>
      <c r="BY12">
        <v>0</v>
      </c>
      <c r="BZ12">
        <v>100.33</v>
      </c>
      <c r="CA12">
        <v>3</v>
      </c>
      <c r="CB12">
        <v>0</v>
      </c>
      <c r="CC12">
        <v>0</v>
      </c>
      <c r="CD12">
        <v>0</v>
      </c>
    </row>
    <row r="13" spans="1:82">
      <c r="A13" t="s">
        <v>248</v>
      </c>
      <c r="G13" t="s">
        <v>55</v>
      </c>
      <c r="H13" s="115">
        <v>926.37</v>
      </c>
      <c r="I13" s="88">
        <v>303.68</v>
      </c>
      <c r="J13" s="88">
        <v>203.62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11.41</v>
      </c>
      <c r="Z13">
        <v>26.69</v>
      </c>
      <c r="AA13">
        <v>7.01</v>
      </c>
      <c r="AB13">
        <v>0.97</v>
      </c>
      <c r="AC13">
        <v>43.63</v>
      </c>
      <c r="AD13">
        <v>29.09</v>
      </c>
      <c r="AE13">
        <v>17.45</v>
      </c>
      <c r="AF13">
        <v>123.62</v>
      </c>
      <c r="AG13">
        <v>186.65</v>
      </c>
      <c r="AH13">
        <v>93.08</v>
      </c>
      <c r="AI13">
        <v>41.21</v>
      </c>
      <c r="AJ13">
        <v>66.66</v>
      </c>
      <c r="AK13">
        <v>31.03</v>
      </c>
      <c r="AL13">
        <v>0</v>
      </c>
      <c r="AM13">
        <v>24.97</v>
      </c>
      <c r="AN13">
        <v>81.45</v>
      </c>
      <c r="AO13">
        <v>0</v>
      </c>
      <c r="AP13">
        <v>0</v>
      </c>
      <c r="AQ13">
        <v>14.54</v>
      </c>
      <c r="AR13">
        <v>14.54</v>
      </c>
      <c r="AS13">
        <v>49.67</v>
      </c>
      <c r="AT13">
        <v>22.27</v>
      </c>
      <c r="AU13">
        <v>88.23</v>
      </c>
      <c r="AV13">
        <v>191.6</v>
      </c>
      <c r="AW13">
        <v>0</v>
      </c>
      <c r="AX13">
        <v>0</v>
      </c>
      <c r="AY13">
        <v>24.97</v>
      </c>
      <c r="AZ13">
        <v>0.78</v>
      </c>
      <c r="BA13">
        <v>0.4</v>
      </c>
      <c r="BB13">
        <v>0.51</v>
      </c>
      <c r="BC13">
        <v>0.93</v>
      </c>
      <c r="BD13">
        <v>0.93</v>
      </c>
      <c r="BE13">
        <v>1.02</v>
      </c>
      <c r="BF13">
        <v>0.87</v>
      </c>
      <c r="BG13">
        <v>0.61</v>
      </c>
      <c r="BH13">
        <v>0.61</v>
      </c>
      <c r="BI13">
        <v>1.36</v>
      </c>
      <c r="BJ13">
        <v>0.39</v>
      </c>
      <c r="BK13">
        <v>0.97</v>
      </c>
      <c r="BL13">
        <v>0.39</v>
      </c>
      <c r="BM13">
        <v>0.39</v>
      </c>
      <c r="BN13">
        <v>0.39</v>
      </c>
      <c r="BO13">
        <v>0.78</v>
      </c>
      <c r="BP13">
        <v>0.48</v>
      </c>
      <c r="BQ13">
        <v>2.91</v>
      </c>
      <c r="BR13">
        <v>0.68</v>
      </c>
      <c r="BS13">
        <v>0.57999999999999996</v>
      </c>
      <c r="BT13">
        <v>0.39</v>
      </c>
      <c r="BU13">
        <v>24.97</v>
      </c>
      <c r="BV13">
        <v>26.12</v>
      </c>
      <c r="BW13">
        <v>0</v>
      </c>
      <c r="BX13">
        <v>76.11</v>
      </c>
      <c r="BY13">
        <v>0</v>
      </c>
      <c r="BZ13">
        <v>100.33</v>
      </c>
      <c r="CA13">
        <v>3</v>
      </c>
      <c r="CB13">
        <v>0</v>
      </c>
      <c r="CC13">
        <v>0</v>
      </c>
      <c r="CD13">
        <v>0</v>
      </c>
    </row>
    <row r="14" spans="1:82">
      <c r="A14" t="s">
        <v>249</v>
      </c>
      <c r="G14" t="s">
        <v>56</v>
      </c>
      <c r="H14" s="115">
        <v>926.37</v>
      </c>
      <c r="I14" s="88">
        <v>303.68</v>
      </c>
      <c r="J14" s="88">
        <v>203.62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11.41</v>
      </c>
      <c r="Z14">
        <v>26.69</v>
      </c>
      <c r="AA14">
        <v>7.01</v>
      </c>
      <c r="AB14">
        <v>0.97</v>
      </c>
      <c r="AC14">
        <v>43.63</v>
      </c>
      <c r="AD14">
        <v>29.09</v>
      </c>
      <c r="AE14">
        <v>17.45</v>
      </c>
      <c r="AF14">
        <v>123.62</v>
      </c>
      <c r="AG14">
        <v>186.65</v>
      </c>
      <c r="AH14">
        <v>93.08</v>
      </c>
      <c r="AI14">
        <v>41.21</v>
      </c>
      <c r="AJ14">
        <v>66.66</v>
      </c>
      <c r="AK14">
        <v>31.03</v>
      </c>
      <c r="AL14">
        <v>0</v>
      </c>
      <c r="AM14">
        <v>24.97</v>
      </c>
      <c r="AN14">
        <v>81.45</v>
      </c>
      <c r="AO14">
        <v>0</v>
      </c>
      <c r="AP14">
        <v>0</v>
      </c>
      <c r="AQ14">
        <v>14.54</v>
      </c>
      <c r="AR14">
        <v>14.54</v>
      </c>
      <c r="AS14">
        <v>49.67</v>
      </c>
      <c r="AT14">
        <v>22.27</v>
      </c>
      <c r="AU14">
        <v>88.23</v>
      </c>
      <c r="AV14">
        <v>191.6</v>
      </c>
      <c r="AW14">
        <v>0</v>
      </c>
      <c r="AX14">
        <v>0</v>
      </c>
      <c r="AY14">
        <v>24.97</v>
      </c>
      <c r="AZ14">
        <v>0.78</v>
      </c>
      <c r="BA14">
        <v>0.4</v>
      </c>
      <c r="BB14">
        <v>0.51</v>
      </c>
      <c r="BC14">
        <v>0.93</v>
      </c>
      <c r="BD14">
        <v>0.93</v>
      </c>
      <c r="BE14">
        <v>1.02</v>
      </c>
      <c r="BF14">
        <v>0.87</v>
      </c>
      <c r="BG14">
        <v>0.61</v>
      </c>
      <c r="BH14">
        <v>0.61</v>
      </c>
      <c r="BI14">
        <v>1.36</v>
      </c>
      <c r="BJ14">
        <v>0.39</v>
      </c>
      <c r="BK14">
        <v>0.97</v>
      </c>
      <c r="BL14">
        <v>0.39</v>
      </c>
      <c r="BM14">
        <v>0.39</v>
      </c>
      <c r="BN14">
        <v>0.39</v>
      </c>
      <c r="BO14">
        <v>0.78</v>
      </c>
      <c r="BP14">
        <v>0.48</v>
      </c>
      <c r="BQ14">
        <v>2.91</v>
      </c>
      <c r="BR14">
        <v>0.68</v>
      </c>
      <c r="BS14">
        <v>0.57999999999999996</v>
      </c>
      <c r="BT14">
        <v>0.39</v>
      </c>
      <c r="BU14">
        <v>24.97</v>
      </c>
      <c r="BV14">
        <v>26.12</v>
      </c>
      <c r="BW14">
        <v>0</v>
      </c>
      <c r="BX14">
        <v>76.11</v>
      </c>
      <c r="BY14">
        <v>0</v>
      </c>
      <c r="BZ14">
        <v>100.33</v>
      </c>
      <c r="CA14">
        <v>3</v>
      </c>
      <c r="CB14">
        <v>0</v>
      </c>
      <c r="CC14">
        <v>0</v>
      </c>
      <c r="CD14">
        <v>0</v>
      </c>
    </row>
    <row r="15" spans="1:82">
      <c r="A15" t="s">
        <v>250</v>
      </c>
      <c r="G15" t="s">
        <v>57</v>
      </c>
      <c r="H15" s="115">
        <v>686.84999999999991</v>
      </c>
      <c r="I15" s="88">
        <v>286.33</v>
      </c>
      <c r="J15" s="88">
        <v>203.53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11.32</v>
      </c>
      <c r="Z15">
        <v>26.69</v>
      </c>
      <c r="AA15">
        <v>7.01</v>
      </c>
      <c r="AB15">
        <v>0.97</v>
      </c>
      <c r="AC15">
        <v>43.63</v>
      </c>
      <c r="AD15">
        <v>29.09</v>
      </c>
      <c r="AE15">
        <v>17.45</v>
      </c>
      <c r="AF15">
        <v>123.62</v>
      </c>
      <c r="AG15">
        <v>186.65</v>
      </c>
      <c r="AH15">
        <v>93.08</v>
      </c>
      <c r="AI15">
        <v>41.21</v>
      </c>
      <c r="AJ15">
        <v>66.66</v>
      </c>
      <c r="AK15">
        <v>31.03</v>
      </c>
      <c r="AL15">
        <v>0</v>
      </c>
      <c r="AM15">
        <v>0</v>
      </c>
      <c r="AN15">
        <v>81.45</v>
      </c>
      <c r="AO15">
        <v>0</v>
      </c>
      <c r="AP15">
        <v>0</v>
      </c>
      <c r="AQ15">
        <v>14.54</v>
      </c>
      <c r="AR15">
        <v>14.54</v>
      </c>
      <c r="AS15">
        <v>32.32</v>
      </c>
      <c r="AT15">
        <v>22.27</v>
      </c>
      <c r="AU15">
        <v>0</v>
      </c>
      <c r="AV15">
        <v>191.6</v>
      </c>
      <c r="AW15">
        <v>0</v>
      </c>
      <c r="AX15">
        <v>0</v>
      </c>
      <c r="AY15">
        <v>0</v>
      </c>
      <c r="AZ15">
        <v>0.78</v>
      </c>
      <c r="BA15">
        <v>0.4</v>
      </c>
      <c r="BB15">
        <v>0.51</v>
      </c>
      <c r="BC15">
        <v>0.93</v>
      </c>
      <c r="BD15">
        <v>0.93</v>
      </c>
      <c r="BE15">
        <v>1.02</v>
      </c>
      <c r="BF15">
        <v>0.87</v>
      </c>
      <c r="BG15">
        <v>0.61</v>
      </c>
      <c r="BH15">
        <v>0.34</v>
      </c>
      <c r="BI15">
        <v>1.36</v>
      </c>
      <c r="BJ15">
        <v>0.39</v>
      </c>
      <c r="BK15">
        <v>0.97</v>
      </c>
      <c r="BL15">
        <v>0.39</v>
      </c>
      <c r="BM15">
        <v>0.39</v>
      </c>
      <c r="BN15">
        <v>0.39</v>
      </c>
      <c r="BO15">
        <v>0.78</v>
      </c>
      <c r="BP15">
        <v>0.48</v>
      </c>
      <c r="BQ15">
        <v>2.91</v>
      </c>
      <c r="BR15">
        <v>0.68</v>
      </c>
      <c r="BS15">
        <v>0.57999999999999996</v>
      </c>
      <c r="BT15">
        <v>0.39</v>
      </c>
      <c r="BU15">
        <v>0</v>
      </c>
      <c r="BV15">
        <v>26.12</v>
      </c>
      <c r="BW15">
        <v>0</v>
      </c>
      <c r="BX15">
        <v>0</v>
      </c>
      <c r="BY15">
        <v>0</v>
      </c>
      <c r="BZ15">
        <v>100.33</v>
      </c>
      <c r="CA15">
        <v>3</v>
      </c>
      <c r="CB15">
        <v>0</v>
      </c>
      <c r="CC15">
        <v>0</v>
      </c>
      <c r="CD15">
        <v>0</v>
      </c>
    </row>
    <row r="16" spans="1:82">
      <c r="A16" t="s">
        <v>251</v>
      </c>
      <c r="G16" t="s">
        <v>58</v>
      </c>
      <c r="H16" s="115">
        <v>686.84999999999991</v>
      </c>
      <c r="I16" s="88">
        <v>286.33</v>
      </c>
      <c r="J16" s="88">
        <v>203.53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11.32</v>
      </c>
      <c r="Z16">
        <v>26.69</v>
      </c>
      <c r="AA16">
        <v>7.01</v>
      </c>
      <c r="AB16">
        <v>0.97</v>
      </c>
      <c r="AC16">
        <v>43.63</v>
      </c>
      <c r="AD16">
        <v>29.09</v>
      </c>
      <c r="AE16">
        <v>17.45</v>
      </c>
      <c r="AF16">
        <v>123.62</v>
      </c>
      <c r="AG16">
        <v>186.65</v>
      </c>
      <c r="AH16">
        <v>93.08</v>
      </c>
      <c r="AI16">
        <v>41.21</v>
      </c>
      <c r="AJ16">
        <v>66.66</v>
      </c>
      <c r="AK16">
        <v>31.03</v>
      </c>
      <c r="AL16">
        <v>0</v>
      </c>
      <c r="AM16">
        <v>0</v>
      </c>
      <c r="AN16">
        <v>81.45</v>
      </c>
      <c r="AO16">
        <v>0</v>
      </c>
      <c r="AP16">
        <v>0</v>
      </c>
      <c r="AQ16">
        <v>14.54</v>
      </c>
      <c r="AR16">
        <v>14.54</v>
      </c>
      <c r="AS16">
        <v>32.32</v>
      </c>
      <c r="AT16">
        <v>22.27</v>
      </c>
      <c r="AU16">
        <v>0</v>
      </c>
      <c r="AV16">
        <v>191.6</v>
      </c>
      <c r="AW16">
        <v>0</v>
      </c>
      <c r="AX16">
        <v>0</v>
      </c>
      <c r="AY16">
        <v>0</v>
      </c>
      <c r="AZ16">
        <v>0.78</v>
      </c>
      <c r="BA16">
        <v>0.4</v>
      </c>
      <c r="BB16">
        <v>0.51</v>
      </c>
      <c r="BC16">
        <v>0.93</v>
      </c>
      <c r="BD16">
        <v>0.93</v>
      </c>
      <c r="BE16">
        <v>1.02</v>
      </c>
      <c r="BF16">
        <v>0.87</v>
      </c>
      <c r="BG16">
        <v>0.61</v>
      </c>
      <c r="BH16">
        <v>0.34</v>
      </c>
      <c r="BI16">
        <v>1.36</v>
      </c>
      <c r="BJ16">
        <v>0.39</v>
      </c>
      <c r="BK16">
        <v>0.97</v>
      </c>
      <c r="BL16">
        <v>0.39</v>
      </c>
      <c r="BM16">
        <v>0.39</v>
      </c>
      <c r="BN16">
        <v>0.39</v>
      </c>
      <c r="BO16">
        <v>0.78</v>
      </c>
      <c r="BP16">
        <v>0.48</v>
      </c>
      <c r="BQ16">
        <v>2.91</v>
      </c>
      <c r="BR16">
        <v>0.68</v>
      </c>
      <c r="BS16">
        <v>0.57999999999999996</v>
      </c>
      <c r="BT16">
        <v>0.39</v>
      </c>
      <c r="BU16">
        <v>0</v>
      </c>
      <c r="BV16">
        <v>26.12</v>
      </c>
      <c r="BW16">
        <v>0</v>
      </c>
      <c r="BX16">
        <v>0</v>
      </c>
      <c r="BY16">
        <v>0</v>
      </c>
      <c r="BZ16">
        <v>100.33</v>
      </c>
      <c r="CA16">
        <v>3</v>
      </c>
      <c r="CB16">
        <v>0</v>
      </c>
      <c r="CC16">
        <v>0</v>
      </c>
      <c r="CD16">
        <v>0</v>
      </c>
    </row>
    <row r="17" spans="1:82">
      <c r="A17" t="s">
        <v>252</v>
      </c>
      <c r="G17" t="s">
        <v>59</v>
      </c>
      <c r="H17" s="115">
        <v>686.84999999999991</v>
      </c>
      <c r="I17" s="88">
        <v>286.33</v>
      </c>
      <c r="J17" s="88">
        <v>203.53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11.32</v>
      </c>
      <c r="Z17">
        <v>26.69</v>
      </c>
      <c r="AA17">
        <v>7.01</v>
      </c>
      <c r="AB17">
        <v>0.97</v>
      </c>
      <c r="AC17">
        <v>43.63</v>
      </c>
      <c r="AD17">
        <v>29.09</v>
      </c>
      <c r="AE17">
        <v>17.45</v>
      </c>
      <c r="AF17">
        <v>123.62</v>
      </c>
      <c r="AG17">
        <v>186.65</v>
      </c>
      <c r="AH17">
        <v>93.08</v>
      </c>
      <c r="AI17">
        <v>41.21</v>
      </c>
      <c r="AJ17">
        <v>66.66</v>
      </c>
      <c r="AK17">
        <v>31.03</v>
      </c>
      <c r="AL17">
        <v>0</v>
      </c>
      <c r="AM17">
        <v>0</v>
      </c>
      <c r="AN17">
        <v>81.45</v>
      </c>
      <c r="AO17">
        <v>0</v>
      </c>
      <c r="AP17">
        <v>0</v>
      </c>
      <c r="AQ17">
        <v>14.54</v>
      </c>
      <c r="AR17">
        <v>14.54</v>
      </c>
      <c r="AS17">
        <v>32.32</v>
      </c>
      <c r="AT17">
        <v>22.27</v>
      </c>
      <c r="AU17">
        <v>0</v>
      </c>
      <c r="AV17">
        <v>191.6</v>
      </c>
      <c r="AW17">
        <v>0</v>
      </c>
      <c r="AX17">
        <v>0</v>
      </c>
      <c r="AY17">
        <v>0</v>
      </c>
      <c r="AZ17">
        <v>0.78</v>
      </c>
      <c r="BA17">
        <v>0.4</v>
      </c>
      <c r="BB17">
        <v>0.51</v>
      </c>
      <c r="BC17">
        <v>0.93</v>
      </c>
      <c r="BD17">
        <v>0.93</v>
      </c>
      <c r="BE17">
        <v>1.02</v>
      </c>
      <c r="BF17">
        <v>0.87</v>
      </c>
      <c r="BG17">
        <v>0.61</v>
      </c>
      <c r="BH17">
        <v>0.34</v>
      </c>
      <c r="BI17">
        <v>1.36</v>
      </c>
      <c r="BJ17">
        <v>0.39</v>
      </c>
      <c r="BK17">
        <v>0.97</v>
      </c>
      <c r="BL17">
        <v>0.39</v>
      </c>
      <c r="BM17">
        <v>0.39</v>
      </c>
      <c r="BN17">
        <v>0.39</v>
      </c>
      <c r="BO17">
        <v>0.78</v>
      </c>
      <c r="BP17">
        <v>0.48</v>
      </c>
      <c r="BQ17">
        <v>2.91</v>
      </c>
      <c r="BR17">
        <v>0.68</v>
      </c>
      <c r="BS17">
        <v>0.57999999999999996</v>
      </c>
      <c r="BT17">
        <v>0.39</v>
      </c>
      <c r="BU17">
        <v>0</v>
      </c>
      <c r="BV17">
        <v>26.12</v>
      </c>
      <c r="BW17">
        <v>0</v>
      </c>
      <c r="BX17">
        <v>0</v>
      </c>
      <c r="BY17">
        <v>0</v>
      </c>
      <c r="BZ17">
        <v>100.33</v>
      </c>
      <c r="CA17">
        <v>3</v>
      </c>
      <c r="CB17">
        <v>0</v>
      </c>
      <c r="CC17">
        <v>0</v>
      </c>
      <c r="CD17">
        <v>0</v>
      </c>
    </row>
    <row r="18" spans="1:82">
      <c r="A18" t="s">
        <v>253</v>
      </c>
      <c r="G18" t="s">
        <v>60</v>
      </c>
      <c r="H18" s="115">
        <v>686.84999999999991</v>
      </c>
      <c r="I18" s="88">
        <v>286.33</v>
      </c>
      <c r="J18" s="88">
        <v>203.53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11.32</v>
      </c>
      <c r="Z18">
        <v>26.69</v>
      </c>
      <c r="AA18">
        <v>7.01</v>
      </c>
      <c r="AB18">
        <v>0.97</v>
      </c>
      <c r="AC18">
        <v>43.63</v>
      </c>
      <c r="AD18">
        <v>29.09</v>
      </c>
      <c r="AE18">
        <v>17.45</v>
      </c>
      <c r="AF18">
        <v>123.62</v>
      </c>
      <c r="AG18">
        <v>186.65</v>
      </c>
      <c r="AH18">
        <v>93.08</v>
      </c>
      <c r="AI18">
        <v>41.21</v>
      </c>
      <c r="AJ18">
        <v>66.66</v>
      </c>
      <c r="AK18">
        <v>31.03</v>
      </c>
      <c r="AL18">
        <v>0</v>
      </c>
      <c r="AM18">
        <v>0</v>
      </c>
      <c r="AN18">
        <v>81.45</v>
      </c>
      <c r="AO18">
        <v>0</v>
      </c>
      <c r="AP18">
        <v>0</v>
      </c>
      <c r="AQ18">
        <v>14.54</v>
      </c>
      <c r="AR18">
        <v>14.54</v>
      </c>
      <c r="AS18">
        <v>32.32</v>
      </c>
      <c r="AT18">
        <v>22.27</v>
      </c>
      <c r="AU18">
        <v>0</v>
      </c>
      <c r="AV18">
        <v>191.6</v>
      </c>
      <c r="AW18">
        <v>0</v>
      </c>
      <c r="AX18">
        <v>0</v>
      </c>
      <c r="AY18">
        <v>0</v>
      </c>
      <c r="AZ18">
        <v>0.78</v>
      </c>
      <c r="BA18">
        <v>0.4</v>
      </c>
      <c r="BB18">
        <v>0.51</v>
      </c>
      <c r="BC18">
        <v>0.93</v>
      </c>
      <c r="BD18">
        <v>0.93</v>
      </c>
      <c r="BE18">
        <v>1.02</v>
      </c>
      <c r="BF18">
        <v>0.87</v>
      </c>
      <c r="BG18">
        <v>0.61</v>
      </c>
      <c r="BH18">
        <v>0.34</v>
      </c>
      <c r="BI18">
        <v>1.36</v>
      </c>
      <c r="BJ18">
        <v>0.39</v>
      </c>
      <c r="BK18">
        <v>0.97</v>
      </c>
      <c r="BL18">
        <v>0.39</v>
      </c>
      <c r="BM18">
        <v>0.39</v>
      </c>
      <c r="BN18">
        <v>0.39</v>
      </c>
      <c r="BO18">
        <v>0.78</v>
      </c>
      <c r="BP18">
        <v>0.48</v>
      </c>
      <c r="BQ18">
        <v>2.91</v>
      </c>
      <c r="BR18">
        <v>0.68</v>
      </c>
      <c r="BS18">
        <v>0.57999999999999996</v>
      </c>
      <c r="BT18">
        <v>0.39</v>
      </c>
      <c r="BU18">
        <v>0</v>
      </c>
      <c r="BV18">
        <v>26.12</v>
      </c>
      <c r="BW18">
        <v>0</v>
      </c>
      <c r="BX18">
        <v>0</v>
      </c>
      <c r="BY18">
        <v>0</v>
      </c>
      <c r="BZ18">
        <v>100.33</v>
      </c>
      <c r="CA18">
        <v>3</v>
      </c>
      <c r="CB18">
        <v>0</v>
      </c>
      <c r="CC18">
        <v>0</v>
      </c>
      <c r="CD18">
        <v>0</v>
      </c>
    </row>
    <row r="19" spans="1:82">
      <c r="A19" t="s">
        <v>267</v>
      </c>
      <c r="G19" t="s">
        <v>61</v>
      </c>
      <c r="H19" s="115">
        <v>687.11999999999989</v>
      </c>
      <c r="I19" s="88">
        <v>286.33</v>
      </c>
      <c r="J19" s="88">
        <v>203.44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11.23</v>
      </c>
      <c r="Z19">
        <v>26.69</v>
      </c>
      <c r="AA19">
        <v>7.01</v>
      </c>
      <c r="AB19">
        <v>0.97</v>
      </c>
      <c r="AC19">
        <v>43.63</v>
      </c>
      <c r="AD19">
        <v>29.09</v>
      </c>
      <c r="AE19">
        <v>17.45</v>
      </c>
      <c r="AF19">
        <v>123.62</v>
      </c>
      <c r="AG19">
        <v>186.65</v>
      </c>
      <c r="AH19">
        <v>93.08</v>
      </c>
      <c r="AI19">
        <v>41.21</v>
      </c>
      <c r="AJ19">
        <v>66.66</v>
      </c>
      <c r="AK19">
        <v>31.03</v>
      </c>
      <c r="AL19">
        <v>0</v>
      </c>
      <c r="AM19">
        <v>0</v>
      </c>
      <c r="AN19">
        <v>81.45</v>
      </c>
      <c r="AO19">
        <v>0</v>
      </c>
      <c r="AP19">
        <v>0</v>
      </c>
      <c r="AQ19">
        <v>14.54</v>
      </c>
      <c r="AR19">
        <v>14.54</v>
      </c>
      <c r="AS19">
        <v>32.32</v>
      </c>
      <c r="AT19">
        <v>22.27</v>
      </c>
      <c r="AU19">
        <v>0</v>
      </c>
      <c r="AV19">
        <v>191.6</v>
      </c>
      <c r="AW19">
        <v>0</v>
      </c>
      <c r="AX19">
        <v>0</v>
      </c>
      <c r="AY19">
        <v>0</v>
      </c>
      <c r="AZ19">
        <v>0.78</v>
      </c>
      <c r="BA19">
        <v>0.4</v>
      </c>
      <c r="BB19">
        <v>0.51</v>
      </c>
      <c r="BC19">
        <v>0.93</v>
      </c>
      <c r="BD19">
        <v>0.93</v>
      </c>
      <c r="BE19">
        <v>1.02</v>
      </c>
      <c r="BF19">
        <v>0.87</v>
      </c>
      <c r="BG19">
        <v>0.61</v>
      </c>
      <c r="BH19">
        <v>0.61</v>
      </c>
      <c r="BI19">
        <v>1.36</v>
      </c>
      <c r="BJ19">
        <v>0.39</v>
      </c>
      <c r="BK19">
        <v>0.97</v>
      </c>
      <c r="BL19">
        <v>0.39</v>
      </c>
      <c r="BM19">
        <v>0.39</v>
      </c>
      <c r="BN19">
        <v>0.39</v>
      </c>
      <c r="BO19">
        <v>0.78</v>
      </c>
      <c r="BP19">
        <v>0.48</v>
      </c>
      <c r="BQ19">
        <v>2.91</v>
      </c>
      <c r="BR19">
        <v>0.68</v>
      </c>
      <c r="BS19">
        <v>0.57999999999999996</v>
      </c>
      <c r="BT19">
        <v>0.39</v>
      </c>
      <c r="BU19">
        <v>0</v>
      </c>
      <c r="BV19">
        <v>26.12</v>
      </c>
      <c r="BW19">
        <v>0</v>
      </c>
      <c r="BX19">
        <v>0</v>
      </c>
      <c r="BY19">
        <v>0</v>
      </c>
      <c r="BZ19">
        <v>100.33</v>
      </c>
      <c r="CA19">
        <v>3</v>
      </c>
      <c r="CB19">
        <v>0</v>
      </c>
      <c r="CC19">
        <v>0</v>
      </c>
      <c r="CD19">
        <v>0</v>
      </c>
    </row>
    <row r="20" spans="1:82">
      <c r="A20" t="s">
        <v>268</v>
      </c>
      <c r="G20" t="s">
        <v>62</v>
      </c>
      <c r="H20" s="115">
        <v>687.11999999999989</v>
      </c>
      <c r="I20" s="88">
        <v>286.33</v>
      </c>
      <c r="J20" s="88">
        <v>203.44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11.23</v>
      </c>
      <c r="Z20">
        <v>26.69</v>
      </c>
      <c r="AA20">
        <v>7.01</v>
      </c>
      <c r="AB20">
        <v>0.97</v>
      </c>
      <c r="AC20">
        <v>43.63</v>
      </c>
      <c r="AD20">
        <v>29.09</v>
      </c>
      <c r="AE20">
        <v>17.45</v>
      </c>
      <c r="AF20">
        <v>123.62</v>
      </c>
      <c r="AG20">
        <v>186.65</v>
      </c>
      <c r="AH20">
        <v>93.08</v>
      </c>
      <c r="AI20">
        <v>41.21</v>
      </c>
      <c r="AJ20">
        <v>66.66</v>
      </c>
      <c r="AK20">
        <v>31.03</v>
      </c>
      <c r="AL20">
        <v>0</v>
      </c>
      <c r="AM20">
        <v>0</v>
      </c>
      <c r="AN20">
        <v>81.45</v>
      </c>
      <c r="AO20">
        <v>0</v>
      </c>
      <c r="AP20">
        <v>0</v>
      </c>
      <c r="AQ20">
        <v>14.54</v>
      </c>
      <c r="AR20">
        <v>14.54</v>
      </c>
      <c r="AS20">
        <v>32.32</v>
      </c>
      <c r="AT20">
        <v>22.27</v>
      </c>
      <c r="AU20">
        <v>0</v>
      </c>
      <c r="AV20">
        <v>191.6</v>
      </c>
      <c r="AW20">
        <v>0</v>
      </c>
      <c r="AX20">
        <v>0</v>
      </c>
      <c r="AY20">
        <v>0</v>
      </c>
      <c r="AZ20">
        <v>0.78</v>
      </c>
      <c r="BA20">
        <v>0.4</v>
      </c>
      <c r="BB20">
        <v>0.51</v>
      </c>
      <c r="BC20">
        <v>0.93</v>
      </c>
      <c r="BD20">
        <v>0.93</v>
      </c>
      <c r="BE20">
        <v>1.02</v>
      </c>
      <c r="BF20">
        <v>0.87</v>
      </c>
      <c r="BG20">
        <v>0.61</v>
      </c>
      <c r="BH20">
        <v>0.61</v>
      </c>
      <c r="BI20">
        <v>1.36</v>
      </c>
      <c r="BJ20">
        <v>0.39</v>
      </c>
      <c r="BK20">
        <v>0.97</v>
      </c>
      <c r="BL20">
        <v>0.39</v>
      </c>
      <c r="BM20">
        <v>0.39</v>
      </c>
      <c r="BN20">
        <v>0.39</v>
      </c>
      <c r="BO20">
        <v>0.78</v>
      </c>
      <c r="BP20">
        <v>0.48</v>
      </c>
      <c r="BQ20">
        <v>2.91</v>
      </c>
      <c r="BR20">
        <v>0.68</v>
      </c>
      <c r="BS20">
        <v>0.57999999999999996</v>
      </c>
      <c r="BT20">
        <v>0.39</v>
      </c>
      <c r="BU20">
        <v>0</v>
      </c>
      <c r="BV20">
        <v>26.12</v>
      </c>
      <c r="BW20">
        <v>0</v>
      </c>
      <c r="BX20">
        <v>0</v>
      </c>
      <c r="BY20">
        <v>0</v>
      </c>
      <c r="BZ20">
        <v>100.33</v>
      </c>
      <c r="CA20">
        <v>3</v>
      </c>
      <c r="CB20">
        <v>0</v>
      </c>
      <c r="CC20">
        <v>0</v>
      </c>
      <c r="CD20">
        <v>0</v>
      </c>
    </row>
    <row r="21" spans="1:82">
      <c r="A21" t="s">
        <v>254</v>
      </c>
      <c r="G21" t="s">
        <v>63</v>
      </c>
      <c r="H21" s="115">
        <v>687.11999999999989</v>
      </c>
      <c r="I21" s="88">
        <v>286.33</v>
      </c>
      <c r="J21" s="88">
        <v>203.44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11.23</v>
      </c>
      <c r="Z21">
        <v>26.69</v>
      </c>
      <c r="AA21">
        <v>7.01</v>
      </c>
      <c r="AB21">
        <v>0.97</v>
      </c>
      <c r="AC21">
        <v>43.63</v>
      </c>
      <c r="AD21">
        <v>29.09</v>
      </c>
      <c r="AE21">
        <v>17.45</v>
      </c>
      <c r="AF21">
        <v>123.62</v>
      </c>
      <c r="AG21">
        <v>186.65</v>
      </c>
      <c r="AH21">
        <v>93.08</v>
      </c>
      <c r="AI21">
        <v>41.21</v>
      </c>
      <c r="AJ21">
        <v>66.66</v>
      </c>
      <c r="AK21">
        <v>31.03</v>
      </c>
      <c r="AL21">
        <v>0</v>
      </c>
      <c r="AM21">
        <v>0</v>
      </c>
      <c r="AN21">
        <v>81.45</v>
      </c>
      <c r="AO21">
        <v>0</v>
      </c>
      <c r="AP21">
        <v>0</v>
      </c>
      <c r="AQ21">
        <v>14.54</v>
      </c>
      <c r="AR21">
        <v>14.54</v>
      </c>
      <c r="AS21">
        <v>32.32</v>
      </c>
      <c r="AT21">
        <v>22.27</v>
      </c>
      <c r="AU21">
        <v>0</v>
      </c>
      <c r="AV21">
        <v>191.6</v>
      </c>
      <c r="AW21">
        <v>0</v>
      </c>
      <c r="AX21">
        <v>0</v>
      </c>
      <c r="AY21">
        <v>0</v>
      </c>
      <c r="AZ21">
        <v>0.78</v>
      </c>
      <c r="BA21">
        <v>0.4</v>
      </c>
      <c r="BB21">
        <v>0.51</v>
      </c>
      <c r="BC21">
        <v>0.93</v>
      </c>
      <c r="BD21">
        <v>0.93</v>
      </c>
      <c r="BE21">
        <v>1.02</v>
      </c>
      <c r="BF21">
        <v>0.87</v>
      </c>
      <c r="BG21">
        <v>0.61</v>
      </c>
      <c r="BH21">
        <v>0.61</v>
      </c>
      <c r="BI21">
        <v>1.36</v>
      </c>
      <c r="BJ21">
        <v>0.39</v>
      </c>
      <c r="BK21">
        <v>0.97</v>
      </c>
      <c r="BL21">
        <v>0.39</v>
      </c>
      <c r="BM21">
        <v>0.39</v>
      </c>
      <c r="BN21">
        <v>0.39</v>
      </c>
      <c r="BO21">
        <v>0.78</v>
      </c>
      <c r="BP21">
        <v>0.48</v>
      </c>
      <c r="BQ21">
        <v>2.91</v>
      </c>
      <c r="BR21">
        <v>0.68</v>
      </c>
      <c r="BS21">
        <v>0.57999999999999996</v>
      </c>
      <c r="BT21">
        <v>0.39</v>
      </c>
      <c r="BU21">
        <v>0</v>
      </c>
      <c r="BV21">
        <v>26.12</v>
      </c>
      <c r="BW21">
        <v>0</v>
      </c>
      <c r="BX21">
        <v>0</v>
      </c>
      <c r="BY21">
        <v>0</v>
      </c>
      <c r="BZ21">
        <v>100.33</v>
      </c>
      <c r="CA21">
        <v>3</v>
      </c>
      <c r="CB21">
        <v>0</v>
      </c>
      <c r="CC21">
        <v>0</v>
      </c>
      <c r="CD21">
        <v>0</v>
      </c>
    </row>
    <row r="22" spans="1:82">
      <c r="A22" t="s">
        <v>255</v>
      </c>
      <c r="G22" t="s">
        <v>64</v>
      </c>
      <c r="H22" s="115">
        <v>687.11999999999989</v>
      </c>
      <c r="I22" s="88">
        <v>286.33</v>
      </c>
      <c r="J22" s="88">
        <v>203.44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11.23</v>
      </c>
      <c r="Z22">
        <v>26.69</v>
      </c>
      <c r="AA22">
        <v>7.01</v>
      </c>
      <c r="AB22">
        <v>0.97</v>
      </c>
      <c r="AC22">
        <v>43.63</v>
      </c>
      <c r="AD22">
        <v>29.09</v>
      </c>
      <c r="AE22">
        <v>17.45</v>
      </c>
      <c r="AF22">
        <v>123.62</v>
      </c>
      <c r="AG22">
        <v>186.65</v>
      </c>
      <c r="AH22">
        <v>93.08</v>
      </c>
      <c r="AI22">
        <v>41.21</v>
      </c>
      <c r="AJ22">
        <v>66.66</v>
      </c>
      <c r="AK22">
        <v>31.03</v>
      </c>
      <c r="AL22">
        <v>0</v>
      </c>
      <c r="AM22">
        <v>0</v>
      </c>
      <c r="AN22">
        <v>81.45</v>
      </c>
      <c r="AO22">
        <v>0</v>
      </c>
      <c r="AP22">
        <v>0</v>
      </c>
      <c r="AQ22">
        <v>14.54</v>
      </c>
      <c r="AR22">
        <v>14.54</v>
      </c>
      <c r="AS22">
        <v>32.32</v>
      </c>
      <c r="AT22">
        <v>22.27</v>
      </c>
      <c r="AU22">
        <v>0</v>
      </c>
      <c r="AV22">
        <v>191.6</v>
      </c>
      <c r="AW22">
        <v>0</v>
      </c>
      <c r="AX22">
        <v>0</v>
      </c>
      <c r="AY22">
        <v>0</v>
      </c>
      <c r="AZ22">
        <v>0.78</v>
      </c>
      <c r="BA22">
        <v>0.4</v>
      </c>
      <c r="BB22">
        <v>0.51</v>
      </c>
      <c r="BC22">
        <v>0.93</v>
      </c>
      <c r="BD22">
        <v>0.93</v>
      </c>
      <c r="BE22">
        <v>1.02</v>
      </c>
      <c r="BF22">
        <v>0.87</v>
      </c>
      <c r="BG22">
        <v>0.61</v>
      </c>
      <c r="BH22">
        <v>0.61</v>
      </c>
      <c r="BI22">
        <v>1.36</v>
      </c>
      <c r="BJ22">
        <v>0.39</v>
      </c>
      <c r="BK22">
        <v>0.97</v>
      </c>
      <c r="BL22">
        <v>0.39</v>
      </c>
      <c r="BM22">
        <v>0.39</v>
      </c>
      <c r="BN22">
        <v>0.39</v>
      </c>
      <c r="BO22">
        <v>0.78</v>
      </c>
      <c r="BP22">
        <v>0.48</v>
      </c>
      <c r="BQ22">
        <v>2.91</v>
      </c>
      <c r="BR22">
        <v>0.68</v>
      </c>
      <c r="BS22">
        <v>0.57999999999999996</v>
      </c>
      <c r="BT22">
        <v>0.39</v>
      </c>
      <c r="BU22">
        <v>0</v>
      </c>
      <c r="BV22">
        <v>26.12</v>
      </c>
      <c r="BW22">
        <v>0</v>
      </c>
      <c r="BX22">
        <v>0</v>
      </c>
      <c r="BY22">
        <v>0</v>
      </c>
      <c r="BZ22">
        <v>100.33</v>
      </c>
      <c r="CA22">
        <v>3</v>
      </c>
      <c r="CB22">
        <v>0</v>
      </c>
      <c r="CC22">
        <v>0</v>
      </c>
      <c r="CD22">
        <v>0</v>
      </c>
    </row>
    <row r="23" spans="1:82">
      <c r="A23" t="s">
        <v>256</v>
      </c>
      <c r="G23" t="s">
        <v>65</v>
      </c>
      <c r="H23" s="115">
        <v>687.11999999999989</v>
      </c>
      <c r="I23" s="88">
        <v>286.33</v>
      </c>
      <c r="J23" s="88">
        <v>203.34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11.13</v>
      </c>
      <c r="Z23">
        <v>26.69</v>
      </c>
      <c r="AA23">
        <v>7.01</v>
      </c>
      <c r="AB23">
        <v>0.97</v>
      </c>
      <c r="AC23">
        <v>43.63</v>
      </c>
      <c r="AD23">
        <v>29.09</v>
      </c>
      <c r="AE23">
        <v>17.45</v>
      </c>
      <c r="AF23">
        <v>123.62</v>
      </c>
      <c r="AG23">
        <v>186.65</v>
      </c>
      <c r="AH23">
        <v>93.08</v>
      </c>
      <c r="AI23">
        <v>41.21</v>
      </c>
      <c r="AJ23">
        <v>66.66</v>
      </c>
      <c r="AK23">
        <v>31.03</v>
      </c>
      <c r="AL23">
        <v>0</v>
      </c>
      <c r="AM23">
        <v>0</v>
      </c>
      <c r="AN23">
        <v>81.45</v>
      </c>
      <c r="AO23">
        <v>0</v>
      </c>
      <c r="AP23">
        <v>0</v>
      </c>
      <c r="AQ23">
        <v>14.54</v>
      </c>
      <c r="AR23">
        <v>14.54</v>
      </c>
      <c r="AS23">
        <v>32.32</v>
      </c>
      <c r="AT23">
        <v>22.27</v>
      </c>
      <c r="AU23">
        <v>0</v>
      </c>
      <c r="AV23">
        <v>191.6</v>
      </c>
      <c r="AW23">
        <v>0</v>
      </c>
      <c r="AX23">
        <v>0</v>
      </c>
      <c r="AY23">
        <v>0</v>
      </c>
      <c r="AZ23">
        <v>0.78</v>
      </c>
      <c r="BA23">
        <v>0.4</v>
      </c>
      <c r="BB23">
        <v>0.51</v>
      </c>
      <c r="BC23">
        <v>0.93</v>
      </c>
      <c r="BD23">
        <v>0.93</v>
      </c>
      <c r="BE23">
        <v>1.02</v>
      </c>
      <c r="BF23">
        <v>0.87</v>
      </c>
      <c r="BG23">
        <v>0.61</v>
      </c>
      <c r="BH23">
        <v>0.61</v>
      </c>
      <c r="BI23">
        <v>1.36</v>
      </c>
      <c r="BJ23">
        <v>0.39</v>
      </c>
      <c r="BK23">
        <v>0.97</v>
      </c>
      <c r="BL23">
        <v>0.39</v>
      </c>
      <c r="BM23">
        <v>0.39</v>
      </c>
      <c r="BN23">
        <v>0.39</v>
      </c>
      <c r="BO23">
        <v>0.78</v>
      </c>
      <c r="BP23">
        <v>0.48</v>
      </c>
      <c r="BQ23">
        <v>2.91</v>
      </c>
      <c r="BR23">
        <v>0.68</v>
      </c>
      <c r="BS23">
        <v>0.57999999999999996</v>
      </c>
      <c r="BT23">
        <v>0.39</v>
      </c>
      <c r="BU23">
        <v>0</v>
      </c>
      <c r="BV23">
        <v>26.12</v>
      </c>
      <c r="BW23">
        <v>0</v>
      </c>
      <c r="BX23">
        <v>0</v>
      </c>
      <c r="BY23">
        <v>0</v>
      </c>
      <c r="BZ23">
        <v>100.33</v>
      </c>
      <c r="CA23">
        <v>3</v>
      </c>
      <c r="CB23">
        <v>0</v>
      </c>
      <c r="CC23">
        <v>0</v>
      </c>
      <c r="CD23">
        <v>0</v>
      </c>
    </row>
    <row r="24" spans="1:82">
      <c r="A24" t="s">
        <v>257</v>
      </c>
      <c r="G24" t="s">
        <v>66</v>
      </c>
      <c r="H24" s="115">
        <v>687.11999999999989</v>
      </c>
      <c r="I24" s="88">
        <v>286.33</v>
      </c>
      <c r="J24" s="88">
        <v>203.34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11.13</v>
      </c>
      <c r="Z24">
        <v>26.69</v>
      </c>
      <c r="AA24">
        <v>7.01</v>
      </c>
      <c r="AB24">
        <v>0.97</v>
      </c>
      <c r="AC24">
        <v>43.63</v>
      </c>
      <c r="AD24">
        <v>29.09</v>
      </c>
      <c r="AE24">
        <v>17.45</v>
      </c>
      <c r="AF24">
        <v>123.62</v>
      </c>
      <c r="AG24">
        <v>186.65</v>
      </c>
      <c r="AH24">
        <v>93.08</v>
      </c>
      <c r="AI24">
        <v>41.21</v>
      </c>
      <c r="AJ24">
        <v>66.66</v>
      </c>
      <c r="AK24">
        <v>31.03</v>
      </c>
      <c r="AL24">
        <v>0</v>
      </c>
      <c r="AM24">
        <v>0</v>
      </c>
      <c r="AN24">
        <v>81.45</v>
      </c>
      <c r="AO24">
        <v>0</v>
      </c>
      <c r="AP24">
        <v>0</v>
      </c>
      <c r="AQ24">
        <v>14.54</v>
      </c>
      <c r="AR24">
        <v>14.54</v>
      </c>
      <c r="AS24">
        <v>32.32</v>
      </c>
      <c r="AT24">
        <v>22.27</v>
      </c>
      <c r="AU24">
        <v>0</v>
      </c>
      <c r="AV24">
        <v>191.6</v>
      </c>
      <c r="AW24">
        <v>0</v>
      </c>
      <c r="AX24">
        <v>0</v>
      </c>
      <c r="AY24">
        <v>0</v>
      </c>
      <c r="AZ24">
        <v>0.78</v>
      </c>
      <c r="BA24">
        <v>0.4</v>
      </c>
      <c r="BB24">
        <v>0.51</v>
      </c>
      <c r="BC24">
        <v>0.93</v>
      </c>
      <c r="BD24">
        <v>0.93</v>
      </c>
      <c r="BE24">
        <v>1.02</v>
      </c>
      <c r="BF24">
        <v>0.87</v>
      </c>
      <c r="BG24">
        <v>0.61</v>
      </c>
      <c r="BH24">
        <v>0.61</v>
      </c>
      <c r="BI24">
        <v>1.36</v>
      </c>
      <c r="BJ24">
        <v>0.39</v>
      </c>
      <c r="BK24">
        <v>0.97</v>
      </c>
      <c r="BL24">
        <v>0.39</v>
      </c>
      <c r="BM24">
        <v>0.39</v>
      </c>
      <c r="BN24">
        <v>0.39</v>
      </c>
      <c r="BO24">
        <v>0.78</v>
      </c>
      <c r="BP24">
        <v>0.48</v>
      </c>
      <c r="BQ24">
        <v>2.91</v>
      </c>
      <c r="BR24">
        <v>0.68</v>
      </c>
      <c r="BS24">
        <v>0.57999999999999996</v>
      </c>
      <c r="BT24">
        <v>0.39</v>
      </c>
      <c r="BU24">
        <v>0</v>
      </c>
      <c r="BV24">
        <v>26.12</v>
      </c>
      <c r="BW24">
        <v>0</v>
      </c>
      <c r="BX24">
        <v>0</v>
      </c>
      <c r="BY24">
        <v>0</v>
      </c>
      <c r="BZ24">
        <v>100.33</v>
      </c>
      <c r="CA24">
        <v>3</v>
      </c>
      <c r="CB24">
        <v>0</v>
      </c>
      <c r="CC24">
        <v>0</v>
      </c>
      <c r="CD24">
        <v>0</v>
      </c>
    </row>
    <row r="25" spans="1:82">
      <c r="A25" t="s">
        <v>258</v>
      </c>
      <c r="G25" t="s">
        <v>67</v>
      </c>
      <c r="H25" s="115">
        <v>687.11999999999989</v>
      </c>
      <c r="I25" s="88">
        <v>286.33</v>
      </c>
      <c r="J25" s="88">
        <v>203.34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11.13</v>
      </c>
      <c r="Z25">
        <v>26.69</v>
      </c>
      <c r="AA25">
        <v>7.01</v>
      </c>
      <c r="AB25">
        <v>0.97</v>
      </c>
      <c r="AC25">
        <v>43.63</v>
      </c>
      <c r="AD25">
        <v>29.09</v>
      </c>
      <c r="AE25">
        <v>17.45</v>
      </c>
      <c r="AF25">
        <v>123.62</v>
      </c>
      <c r="AG25">
        <v>186.65</v>
      </c>
      <c r="AH25">
        <v>93.08</v>
      </c>
      <c r="AI25">
        <v>41.21</v>
      </c>
      <c r="AJ25">
        <v>66.66</v>
      </c>
      <c r="AK25">
        <v>31.03</v>
      </c>
      <c r="AL25">
        <v>0</v>
      </c>
      <c r="AM25">
        <v>0</v>
      </c>
      <c r="AN25">
        <v>81.45</v>
      </c>
      <c r="AO25">
        <v>0</v>
      </c>
      <c r="AP25">
        <v>0</v>
      </c>
      <c r="AQ25">
        <v>14.54</v>
      </c>
      <c r="AR25">
        <v>14.54</v>
      </c>
      <c r="AS25">
        <v>32.32</v>
      </c>
      <c r="AT25">
        <v>22.27</v>
      </c>
      <c r="AU25">
        <v>0</v>
      </c>
      <c r="AV25">
        <v>191.6</v>
      </c>
      <c r="AW25">
        <v>0</v>
      </c>
      <c r="AX25">
        <v>0</v>
      </c>
      <c r="AY25">
        <v>0</v>
      </c>
      <c r="AZ25">
        <v>0.78</v>
      </c>
      <c r="BA25">
        <v>0.4</v>
      </c>
      <c r="BB25">
        <v>0.51</v>
      </c>
      <c r="BC25">
        <v>0.93</v>
      </c>
      <c r="BD25">
        <v>0.93</v>
      </c>
      <c r="BE25">
        <v>1.02</v>
      </c>
      <c r="BF25">
        <v>0.87</v>
      </c>
      <c r="BG25">
        <v>0.61</v>
      </c>
      <c r="BH25">
        <v>0.61</v>
      </c>
      <c r="BI25">
        <v>1.36</v>
      </c>
      <c r="BJ25">
        <v>0.39</v>
      </c>
      <c r="BK25">
        <v>0.97</v>
      </c>
      <c r="BL25">
        <v>0.39</v>
      </c>
      <c r="BM25">
        <v>0.39</v>
      </c>
      <c r="BN25">
        <v>0.39</v>
      </c>
      <c r="BO25">
        <v>0.78</v>
      </c>
      <c r="BP25">
        <v>0.48</v>
      </c>
      <c r="BQ25">
        <v>2.91</v>
      </c>
      <c r="BR25">
        <v>0.68</v>
      </c>
      <c r="BS25">
        <v>0.57999999999999996</v>
      </c>
      <c r="BT25">
        <v>0.39</v>
      </c>
      <c r="BU25">
        <v>0</v>
      </c>
      <c r="BV25">
        <v>26.12</v>
      </c>
      <c r="BW25">
        <v>0</v>
      </c>
      <c r="BX25">
        <v>0</v>
      </c>
      <c r="BY25">
        <v>0</v>
      </c>
      <c r="BZ25">
        <v>100.33</v>
      </c>
      <c r="CA25">
        <v>3</v>
      </c>
      <c r="CB25">
        <v>0</v>
      </c>
      <c r="CC25">
        <v>0</v>
      </c>
      <c r="CD25">
        <v>0</v>
      </c>
    </row>
    <row r="26" spans="1:82">
      <c r="A26" t="s">
        <v>259</v>
      </c>
      <c r="G26" t="s">
        <v>68</v>
      </c>
      <c r="H26" s="115">
        <v>687.11999999999989</v>
      </c>
      <c r="I26" s="88">
        <v>286.33</v>
      </c>
      <c r="J26" s="88">
        <v>203.34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11.13</v>
      </c>
      <c r="Z26">
        <v>26.69</v>
      </c>
      <c r="AA26">
        <v>7.01</v>
      </c>
      <c r="AB26">
        <v>0.97</v>
      </c>
      <c r="AC26">
        <v>43.63</v>
      </c>
      <c r="AD26">
        <v>29.09</v>
      </c>
      <c r="AE26">
        <v>17.45</v>
      </c>
      <c r="AF26">
        <v>123.62</v>
      </c>
      <c r="AG26">
        <v>186.65</v>
      </c>
      <c r="AH26">
        <v>93.08</v>
      </c>
      <c r="AI26">
        <v>41.21</v>
      </c>
      <c r="AJ26">
        <v>66.66</v>
      </c>
      <c r="AK26">
        <v>31.03</v>
      </c>
      <c r="AL26">
        <v>0</v>
      </c>
      <c r="AM26">
        <v>0</v>
      </c>
      <c r="AN26">
        <v>81.45</v>
      </c>
      <c r="AO26">
        <v>0</v>
      </c>
      <c r="AP26">
        <v>0</v>
      </c>
      <c r="AQ26">
        <v>14.54</v>
      </c>
      <c r="AR26">
        <v>14.54</v>
      </c>
      <c r="AS26">
        <v>32.32</v>
      </c>
      <c r="AT26">
        <v>22.27</v>
      </c>
      <c r="AU26">
        <v>0</v>
      </c>
      <c r="AV26">
        <v>191.6</v>
      </c>
      <c r="AW26">
        <v>0</v>
      </c>
      <c r="AX26">
        <v>0</v>
      </c>
      <c r="AY26">
        <v>0</v>
      </c>
      <c r="AZ26">
        <v>0.78</v>
      </c>
      <c r="BA26">
        <v>0.4</v>
      </c>
      <c r="BB26">
        <v>0.51</v>
      </c>
      <c r="BC26">
        <v>0.93</v>
      </c>
      <c r="BD26">
        <v>0.93</v>
      </c>
      <c r="BE26">
        <v>1.02</v>
      </c>
      <c r="BF26">
        <v>0.87</v>
      </c>
      <c r="BG26">
        <v>0.61</v>
      </c>
      <c r="BH26">
        <v>0.61</v>
      </c>
      <c r="BI26">
        <v>1.36</v>
      </c>
      <c r="BJ26">
        <v>0.39</v>
      </c>
      <c r="BK26">
        <v>0.97</v>
      </c>
      <c r="BL26">
        <v>0.39</v>
      </c>
      <c r="BM26">
        <v>0.39</v>
      </c>
      <c r="BN26">
        <v>0.39</v>
      </c>
      <c r="BO26">
        <v>0.78</v>
      </c>
      <c r="BP26">
        <v>0.48</v>
      </c>
      <c r="BQ26">
        <v>2.91</v>
      </c>
      <c r="BR26">
        <v>0.68</v>
      </c>
      <c r="BS26">
        <v>0.57999999999999996</v>
      </c>
      <c r="BT26">
        <v>0.39</v>
      </c>
      <c r="BU26">
        <v>0</v>
      </c>
      <c r="BV26">
        <v>26.12</v>
      </c>
      <c r="BW26">
        <v>0</v>
      </c>
      <c r="BX26">
        <v>0</v>
      </c>
      <c r="BY26">
        <v>0</v>
      </c>
      <c r="BZ26">
        <v>100.33</v>
      </c>
      <c r="CA26">
        <v>3</v>
      </c>
      <c r="CB26">
        <v>0</v>
      </c>
      <c r="CC26">
        <v>0</v>
      </c>
      <c r="CD26">
        <v>0</v>
      </c>
    </row>
    <row r="27" spans="1:82">
      <c r="A27" t="s">
        <v>260</v>
      </c>
      <c r="G27" t="s">
        <v>69</v>
      </c>
      <c r="H27" s="115">
        <v>470.4199999999999</v>
      </c>
      <c r="I27" s="88">
        <v>199.54999999999998</v>
      </c>
      <c r="J27" s="88">
        <v>203.25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11.04</v>
      </c>
      <c r="Z27">
        <v>26.69</v>
      </c>
      <c r="AA27">
        <v>7.01</v>
      </c>
      <c r="AB27">
        <v>0.97</v>
      </c>
      <c r="AC27">
        <v>43.63</v>
      </c>
      <c r="AD27">
        <v>29.09</v>
      </c>
      <c r="AE27">
        <v>17.45</v>
      </c>
      <c r="AF27">
        <v>0</v>
      </c>
      <c r="AG27">
        <v>186.65</v>
      </c>
      <c r="AH27">
        <v>0</v>
      </c>
      <c r="AI27">
        <v>0</v>
      </c>
      <c r="AJ27">
        <v>66.66</v>
      </c>
      <c r="AK27">
        <v>0</v>
      </c>
      <c r="AL27">
        <v>0</v>
      </c>
      <c r="AM27">
        <v>0</v>
      </c>
      <c r="AN27">
        <v>81.45</v>
      </c>
      <c r="AO27">
        <v>0</v>
      </c>
      <c r="AP27">
        <v>0</v>
      </c>
      <c r="AQ27">
        <v>0</v>
      </c>
      <c r="AR27">
        <v>14.54</v>
      </c>
      <c r="AS27">
        <v>32.32</v>
      </c>
      <c r="AT27">
        <v>22.27</v>
      </c>
      <c r="AU27">
        <v>0</v>
      </c>
      <c r="AV27">
        <v>191.6</v>
      </c>
      <c r="AW27">
        <v>0</v>
      </c>
      <c r="AX27">
        <v>0</v>
      </c>
      <c r="AY27">
        <v>0</v>
      </c>
      <c r="AZ27">
        <v>0.78</v>
      </c>
      <c r="BA27">
        <v>0.4</v>
      </c>
      <c r="BB27">
        <v>0.51</v>
      </c>
      <c r="BC27">
        <v>0.93</v>
      </c>
      <c r="BD27">
        <v>0.93</v>
      </c>
      <c r="BE27">
        <v>1.02</v>
      </c>
      <c r="BF27">
        <v>0.87</v>
      </c>
      <c r="BG27">
        <v>0.61</v>
      </c>
      <c r="BH27">
        <v>0.61</v>
      </c>
      <c r="BI27">
        <v>1.36</v>
      </c>
      <c r="BJ27">
        <v>0.39</v>
      </c>
      <c r="BK27">
        <v>0.97</v>
      </c>
      <c r="BL27">
        <v>0.39</v>
      </c>
      <c r="BM27">
        <v>0.39</v>
      </c>
      <c r="BN27">
        <v>0.39</v>
      </c>
      <c r="BO27">
        <v>0.78</v>
      </c>
      <c r="BP27">
        <v>0.48</v>
      </c>
      <c r="BQ27">
        <v>2.91</v>
      </c>
      <c r="BR27">
        <v>0.68</v>
      </c>
      <c r="BS27">
        <v>0.57999999999999996</v>
      </c>
      <c r="BT27">
        <v>0.39</v>
      </c>
      <c r="BU27">
        <v>0</v>
      </c>
      <c r="BV27">
        <v>26.12</v>
      </c>
      <c r="BW27">
        <v>0</v>
      </c>
      <c r="BX27">
        <v>0</v>
      </c>
      <c r="BY27">
        <v>0</v>
      </c>
      <c r="BZ27">
        <v>100.33</v>
      </c>
      <c r="CA27">
        <v>3</v>
      </c>
      <c r="CB27">
        <v>0</v>
      </c>
      <c r="CC27">
        <v>0</v>
      </c>
      <c r="CD27">
        <v>0</v>
      </c>
    </row>
    <row r="28" spans="1:82">
      <c r="A28" t="s">
        <v>261</v>
      </c>
      <c r="G28" t="s">
        <v>70</v>
      </c>
      <c r="H28" s="115">
        <v>470.4199999999999</v>
      </c>
      <c r="I28" s="88">
        <v>199.54999999999998</v>
      </c>
      <c r="J28" s="88">
        <v>203.25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11.04</v>
      </c>
      <c r="Z28">
        <v>26.69</v>
      </c>
      <c r="AA28">
        <v>7.01</v>
      </c>
      <c r="AB28">
        <v>0.97</v>
      </c>
      <c r="AC28">
        <v>43.63</v>
      </c>
      <c r="AD28">
        <v>29.09</v>
      </c>
      <c r="AE28">
        <v>17.45</v>
      </c>
      <c r="AF28">
        <v>0</v>
      </c>
      <c r="AG28">
        <v>186.65</v>
      </c>
      <c r="AH28">
        <v>0</v>
      </c>
      <c r="AI28">
        <v>0</v>
      </c>
      <c r="AJ28">
        <v>66.66</v>
      </c>
      <c r="AK28">
        <v>0</v>
      </c>
      <c r="AL28">
        <v>0</v>
      </c>
      <c r="AM28">
        <v>0</v>
      </c>
      <c r="AN28">
        <v>81.45</v>
      </c>
      <c r="AO28">
        <v>0</v>
      </c>
      <c r="AP28">
        <v>0</v>
      </c>
      <c r="AQ28">
        <v>0</v>
      </c>
      <c r="AR28">
        <v>14.54</v>
      </c>
      <c r="AS28">
        <v>32.32</v>
      </c>
      <c r="AT28">
        <v>22.27</v>
      </c>
      <c r="AU28">
        <v>0</v>
      </c>
      <c r="AV28">
        <v>191.6</v>
      </c>
      <c r="AW28">
        <v>0</v>
      </c>
      <c r="AX28">
        <v>0</v>
      </c>
      <c r="AY28">
        <v>0</v>
      </c>
      <c r="AZ28">
        <v>0.78</v>
      </c>
      <c r="BA28">
        <v>0.4</v>
      </c>
      <c r="BB28">
        <v>0.51</v>
      </c>
      <c r="BC28">
        <v>0.93</v>
      </c>
      <c r="BD28">
        <v>0.93</v>
      </c>
      <c r="BE28">
        <v>1.02</v>
      </c>
      <c r="BF28">
        <v>0.87</v>
      </c>
      <c r="BG28">
        <v>0.61</v>
      </c>
      <c r="BH28">
        <v>0.61</v>
      </c>
      <c r="BI28">
        <v>1.36</v>
      </c>
      <c r="BJ28">
        <v>0.39</v>
      </c>
      <c r="BK28">
        <v>0.97</v>
      </c>
      <c r="BL28">
        <v>0.39</v>
      </c>
      <c r="BM28">
        <v>0.39</v>
      </c>
      <c r="BN28">
        <v>0.39</v>
      </c>
      <c r="BO28">
        <v>0.78</v>
      </c>
      <c r="BP28">
        <v>0.48</v>
      </c>
      <c r="BQ28">
        <v>2.91</v>
      </c>
      <c r="BR28">
        <v>0.68</v>
      </c>
      <c r="BS28">
        <v>0.57999999999999996</v>
      </c>
      <c r="BT28">
        <v>0.39</v>
      </c>
      <c r="BU28">
        <v>0</v>
      </c>
      <c r="BV28">
        <v>26.12</v>
      </c>
      <c r="BW28">
        <v>0</v>
      </c>
      <c r="BX28">
        <v>0</v>
      </c>
      <c r="BY28">
        <v>0</v>
      </c>
      <c r="BZ28">
        <v>100.33</v>
      </c>
      <c r="CA28">
        <v>3</v>
      </c>
      <c r="CB28">
        <v>0</v>
      </c>
      <c r="CC28">
        <v>0</v>
      </c>
      <c r="CD28">
        <v>0</v>
      </c>
    </row>
    <row r="29" spans="1:82">
      <c r="A29" t="s">
        <v>269</v>
      </c>
      <c r="G29" t="s">
        <v>71</v>
      </c>
      <c r="H29" s="115">
        <v>470.4199999999999</v>
      </c>
      <c r="I29" s="88">
        <v>199.54999999999998</v>
      </c>
      <c r="J29" s="88">
        <v>203.25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11.04</v>
      </c>
      <c r="Z29">
        <v>26.69</v>
      </c>
      <c r="AA29">
        <v>7.01</v>
      </c>
      <c r="AB29">
        <v>0.97</v>
      </c>
      <c r="AC29">
        <v>43.63</v>
      </c>
      <c r="AD29">
        <v>29.09</v>
      </c>
      <c r="AE29">
        <v>17.45</v>
      </c>
      <c r="AF29">
        <v>0</v>
      </c>
      <c r="AG29">
        <v>186.65</v>
      </c>
      <c r="AH29">
        <v>0</v>
      </c>
      <c r="AI29">
        <v>0</v>
      </c>
      <c r="AJ29">
        <v>66.66</v>
      </c>
      <c r="AK29">
        <v>0</v>
      </c>
      <c r="AL29">
        <v>0</v>
      </c>
      <c r="AM29">
        <v>0</v>
      </c>
      <c r="AN29">
        <v>81.45</v>
      </c>
      <c r="AO29">
        <v>0</v>
      </c>
      <c r="AP29">
        <v>0</v>
      </c>
      <c r="AQ29">
        <v>0</v>
      </c>
      <c r="AR29">
        <v>14.54</v>
      </c>
      <c r="AS29">
        <v>32.32</v>
      </c>
      <c r="AT29">
        <v>22.27</v>
      </c>
      <c r="AU29">
        <v>0</v>
      </c>
      <c r="AV29">
        <v>191.6</v>
      </c>
      <c r="AW29">
        <v>0</v>
      </c>
      <c r="AX29">
        <v>0</v>
      </c>
      <c r="AY29">
        <v>0</v>
      </c>
      <c r="AZ29">
        <v>0.78</v>
      </c>
      <c r="BA29">
        <v>0.4</v>
      </c>
      <c r="BB29">
        <v>0.51</v>
      </c>
      <c r="BC29">
        <v>0.93</v>
      </c>
      <c r="BD29">
        <v>0.93</v>
      </c>
      <c r="BE29">
        <v>1.02</v>
      </c>
      <c r="BF29">
        <v>0.87</v>
      </c>
      <c r="BG29">
        <v>0.61</v>
      </c>
      <c r="BH29">
        <v>0.61</v>
      </c>
      <c r="BI29">
        <v>1.36</v>
      </c>
      <c r="BJ29">
        <v>0.39</v>
      </c>
      <c r="BK29">
        <v>0.97</v>
      </c>
      <c r="BL29">
        <v>0.39</v>
      </c>
      <c r="BM29">
        <v>0.39</v>
      </c>
      <c r="BN29">
        <v>0.39</v>
      </c>
      <c r="BO29">
        <v>0.78</v>
      </c>
      <c r="BP29">
        <v>0.48</v>
      </c>
      <c r="BQ29">
        <v>2.91</v>
      </c>
      <c r="BR29">
        <v>0.68</v>
      </c>
      <c r="BS29">
        <v>0.57999999999999996</v>
      </c>
      <c r="BT29">
        <v>0.39</v>
      </c>
      <c r="BU29">
        <v>0</v>
      </c>
      <c r="BV29">
        <v>26.12</v>
      </c>
      <c r="BW29">
        <v>0</v>
      </c>
      <c r="BX29">
        <v>0</v>
      </c>
      <c r="BY29">
        <v>0</v>
      </c>
      <c r="BZ29">
        <v>100.33</v>
      </c>
      <c r="CA29">
        <v>3</v>
      </c>
      <c r="CB29">
        <v>0</v>
      </c>
      <c r="CC29">
        <v>0</v>
      </c>
      <c r="CD29">
        <v>0</v>
      </c>
    </row>
    <row r="30" spans="1:82">
      <c r="A30" t="s">
        <v>270</v>
      </c>
      <c r="G30" t="s">
        <v>72</v>
      </c>
      <c r="H30" s="115">
        <v>472.17999999999989</v>
      </c>
      <c r="I30" s="88">
        <v>200.30999999999997</v>
      </c>
      <c r="J30" s="88">
        <v>203.25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11.04</v>
      </c>
      <c r="Z30">
        <v>26.69</v>
      </c>
      <c r="AA30">
        <v>7.01</v>
      </c>
      <c r="AB30">
        <v>0.97</v>
      </c>
      <c r="AC30">
        <v>43.63</v>
      </c>
      <c r="AD30">
        <v>29.09</v>
      </c>
      <c r="AE30">
        <v>17.45</v>
      </c>
      <c r="AF30">
        <v>0</v>
      </c>
      <c r="AG30">
        <v>186.65</v>
      </c>
      <c r="AH30">
        <v>0</v>
      </c>
      <c r="AI30">
        <v>0</v>
      </c>
      <c r="AJ30">
        <v>66.66</v>
      </c>
      <c r="AK30">
        <v>0</v>
      </c>
      <c r="AL30">
        <v>0</v>
      </c>
      <c r="AM30">
        <v>0</v>
      </c>
      <c r="AN30">
        <v>81.45</v>
      </c>
      <c r="AO30">
        <v>0</v>
      </c>
      <c r="AP30">
        <v>0</v>
      </c>
      <c r="AQ30">
        <v>0</v>
      </c>
      <c r="AR30">
        <v>14.54</v>
      </c>
      <c r="AS30">
        <v>32.32</v>
      </c>
      <c r="AT30">
        <v>22.27</v>
      </c>
      <c r="AU30">
        <v>0</v>
      </c>
      <c r="AV30">
        <v>191.6</v>
      </c>
      <c r="AW30">
        <v>0</v>
      </c>
      <c r="AX30">
        <v>0</v>
      </c>
      <c r="AY30">
        <v>0</v>
      </c>
      <c r="AZ30">
        <v>0.78</v>
      </c>
      <c r="BA30">
        <v>0.4</v>
      </c>
      <c r="BB30">
        <v>0.51</v>
      </c>
      <c r="BC30">
        <v>0.93</v>
      </c>
      <c r="BD30">
        <v>0.93</v>
      </c>
      <c r="BE30">
        <v>1.02</v>
      </c>
      <c r="BF30">
        <v>0.87</v>
      </c>
      <c r="BG30">
        <v>0.61</v>
      </c>
      <c r="BH30">
        <v>0.61</v>
      </c>
      <c r="BI30">
        <v>1.36</v>
      </c>
      <c r="BJ30">
        <v>0.39</v>
      </c>
      <c r="BK30">
        <v>0.97</v>
      </c>
      <c r="BL30">
        <v>0.39</v>
      </c>
      <c r="BM30">
        <v>0.39</v>
      </c>
      <c r="BN30">
        <v>0.39</v>
      </c>
      <c r="BO30">
        <v>0.78</v>
      </c>
      <c r="BP30">
        <v>0.48</v>
      </c>
      <c r="BQ30">
        <v>2.91</v>
      </c>
      <c r="BR30">
        <v>0.68</v>
      </c>
      <c r="BS30">
        <v>0.57999999999999996</v>
      </c>
      <c r="BT30">
        <v>0.39</v>
      </c>
      <c r="BU30">
        <v>0</v>
      </c>
      <c r="BV30">
        <v>26.12</v>
      </c>
      <c r="BW30">
        <v>0</v>
      </c>
      <c r="BX30">
        <v>0</v>
      </c>
      <c r="BY30">
        <v>0</v>
      </c>
      <c r="BZ30">
        <v>100.33</v>
      </c>
      <c r="CA30">
        <v>3</v>
      </c>
      <c r="CB30">
        <v>0</v>
      </c>
      <c r="CC30">
        <v>1.76</v>
      </c>
      <c r="CD30">
        <v>0.76</v>
      </c>
    </row>
    <row r="31" spans="1:82">
      <c r="A31" t="s">
        <v>280</v>
      </c>
      <c r="G31" t="s">
        <v>73</v>
      </c>
      <c r="H31" s="115">
        <v>473.63999999999987</v>
      </c>
      <c r="I31" s="88">
        <v>201.36999999999998</v>
      </c>
      <c r="J31" s="88">
        <v>203.16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10.95</v>
      </c>
      <c r="Z31">
        <v>26.69</v>
      </c>
      <c r="AA31">
        <v>5.99</v>
      </c>
      <c r="AB31">
        <v>0.97</v>
      </c>
      <c r="AC31">
        <v>43.63</v>
      </c>
      <c r="AD31">
        <v>29.09</v>
      </c>
      <c r="AE31">
        <v>17.45</v>
      </c>
      <c r="AF31">
        <v>0</v>
      </c>
      <c r="AG31">
        <v>186.65</v>
      </c>
      <c r="AH31">
        <v>0</v>
      </c>
      <c r="AI31">
        <v>0</v>
      </c>
      <c r="AJ31">
        <v>66.66</v>
      </c>
      <c r="AK31">
        <v>0</v>
      </c>
      <c r="AL31">
        <v>0</v>
      </c>
      <c r="AM31">
        <v>0</v>
      </c>
      <c r="AN31">
        <v>81.45</v>
      </c>
      <c r="AO31">
        <v>0</v>
      </c>
      <c r="AP31">
        <v>0</v>
      </c>
      <c r="AQ31">
        <v>0</v>
      </c>
      <c r="AR31">
        <v>14.54</v>
      </c>
      <c r="AS31">
        <v>32.32</v>
      </c>
      <c r="AT31">
        <v>22.27</v>
      </c>
      <c r="AU31">
        <v>0</v>
      </c>
      <c r="AV31">
        <v>191.6</v>
      </c>
      <c r="AW31">
        <v>0</v>
      </c>
      <c r="AX31">
        <v>0</v>
      </c>
      <c r="AY31">
        <v>0</v>
      </c>
      <c r="AZ31">
        <v>0.78</v>
      </c>
      <c r="BA31">
        <v>0.4</v>
      </c>
      <c r="BB31">
        <v>0.51</v>
      </c>
      <c r="BC31">
        <v>0.93</v>
      </c>
      <c r="BD31">
        <v>0.97</v>
      </c>
      <c r="BE31">
        <v>1.02</v>
      </c>
      <c r="BF31">
        <v>0.96</v>
      </c>
      <c r="BG31">
        <v>0.61</v>
      </c>
      <c r="BH31">
        <v>0.61</v>
      </c>
      <c r="BI31">
        <v>1.36</v>
      </c>
      <c r="BJ31">
        <v>0.39</v>
      </c>
      <c r="BK31">
        <v>0.97</v>
      </c>
      <c r="BL31">
        <v>0.39</v>
      </c>
      <c r="BM31">
        <v>0.39</v>
      </c>
      <c r="BN31">
        <v>0.39</v>
      </c>
      <c r="BO31">
        <v>0.78</v>
      </c>
      <c r="BP31">
        <v>0.48</v>
      </c>
      <c r="BQ31">
        <v>2.91</v>
      </c>
      <c r="BR31">
        <v>0.68</v>
      </c>
      <c r="BS31">
        <v>0.57999999999999996</v>
      </c>
      <c r="BT31">
        <v>0.39</v>
      </c>
      <c r="BU31">
        <v>0</v>
      </c>
      <c r="BV31">
        <v>26.12</v>
      </c>
      <c r="BW31">
        <v>0</v>
      </c>
      <c r="BX31">
        <v>0</v>
      </c>
      <c r="BY31">
        <v>0</v>
      </c>
      <c r="BZ31">
        <v>100.33</v>
      </c>
      <c r="CA31">
        <v>3</v>
      </c>
      <c r="CB31">
        <v>0</v>
      </c>
      <c r="CC31">
        <v>4.1500000000000004</v>
      </c>
      <c r="CD31">
        <v>1.78</v>
      </c>
    </row>
    <row r="32" spans="1:82">
      <c r="A32" t="s">
        <v>281</v>
      </c>
      <c r="G32" t="s">
        <v>74</v>
      </c>
      <c r="H32" s="115">
        <v>476.4899999999999</v>
      </c>
      <c r="I32" s="88">
        <v>202.58999999999997</v>
      </c>
      <c r="J32" s="88">
        <v>203.16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10.95</v>
      </c>
      <c r="Z32">
        <v>26.69</v>
      </c>
      <c r="AA32">
        <v>5.99</v>
      </c>
      <c r="AB32">
        <v>0.97</v>
      </c>
      <c r="AC32">
        <v>43.63</v>
      </c>
      <c r="AD32">
        <v>29.09</v>
      </c>
      <c r="AE32">
        <v>17.45</v>
      </c>
      <c r="AF32">
        <v>0</v>
      </c>
      <c r="AG32">
        <v>186.65</v>
      </c>
      <c r="AH32">
        <v>0</v>
      </c>
      <c r="AI32">
        <v>0</v>
      </c>
      <c r="AJ32">
        <v>66.66</v>
      </c>
      <c r="AK32">
        <v>0</v>
      </c>
      <c r="AL32">
        <v>0</v>
      </c>
      <c r="AM32">
        <v>0</v>
      </c>
      <c r="AN32">
        <v>81.45</v>
      </c>
      <c r="AO32">
        <v>0</v>
      </c>
      <c r="AP32">
        <v>0</v>
      </c>
      <c r="AQ32">
        <v>0</v>
      </c>
      <c r="AR32">
        <v>14.54</v>
      </c>
      <c r="AS32">
        <v>32.32</v>
      </c>
      <c r="AT32">
        <v>22.27</v>
      </c>
      <c r="AU32">
        <v>0</v>
      </c>
      <c r="AV32">
        <v>191.6</v>
      </c>
      <c r="AW32">
        <v>0</v>
      </c>
      <c r="AX32">
        <v>0</v>
      </c>
      <c r="AY32">
        <v>0</v>
      </c>
      <c r="AZ32">
        <v>0.78</v>
      </c>
      <c r="BA32">
        <v>0.4</v>
      </c>
      <c r="BB32">
        <v>0.51</v>
      </c>
      <c r="BC32">
        <v>0.93</v>
      </c>
      <c r="BD32">
        <v>0.97</v>
      </c>
      <c r="BE32">
        <v>1.02</v>
      </c>
      <c r="BF32">
        <v>0.96</v>
      </c>
      <c r="BG32">
        <v>0.61</v>
      </c>
      <c r="BH32">
        <v>0.61</v>
      </c>
      <c r="BI32">
        <v>1.36</v>
      </c>
      <c r="BJ32">
        <v>0.39</v>
      </c>
      <c r="BK32">
        <v>0.97</v>
      </c>
      <c r="BL32">
        <v>0.39</v>
      </c>
      <c r="BM32">
        <v>0.39</v>
      </c>
      <c r="BN32">
        <v>0.39</v>
      </c>
      <c r="BO32">
        <v>0.78</v>
      </c>
      <c r="BP32">
        <v>0.48</v>
      </c>
      <c r="BQ32">
        <v>2.91</v>
      </c>
      <c r="BR32">
        <v>0.68</v>
      </c>
      <c r="BS32">
        <v>0.57999999999999996</v>
      </c>
      <c r="BT32">
        <v>0.39</v>
      </c>
      <c r="BU32">
        <v>0</v>
      </c>
      <c r="BV32">
        <v>26.12</v>
      </c>
      <c r="BW32">
        <v>0</v>
      </c>
      <c r="BX32">
        <v>0</v>
      </c>
      <c r="BY32">
        <v>0</v>
      </c>
      <c r="BZ32">
        <v>100.33</v>
      </c>
      <c r="CA32">
        <v>3</v>
      </c>
      <c r="CB32">
        <v>0</v>
      </c>
      <c r="CC32">
        <v>7</v>
      </c>
      <c r="CD32">
        <v>3</v>
      </c>
    </row>
    <row r="33" spans="1:82">
      <c r="A33" t="s">
        <v>282</v>
      </c>
      <c r="G33" t="s">
        <v>75</v>
      </c>
      <c r="H33" s="115">
        <v>483.4899999999999</v>
      </c>
      <c r="I33" s="88">
        <v>205.58999999999997</v>
      </c>
      <c r="J33" s="88">
        <v>203.16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10.95</v>
      </c>
      <c r="Z33">
        <v>26.69</v>
      </c>
      <c r="AA33">
        <v>5.99</v>
      </c>
      <c r="AB33">
        <v>0.97</v>
      </c>
      <c r="AC33">
        <v>43.63</v>
      </c>
      <c r="AD33">
        <v>29.09</v>
      </c>
      <c r="AE33">
        <v>17.45</v>
      </c>
      <c r="AF33">
        <v>0</v>
      </c>
      <c r="AG33">
        <v>186.65</v>
      </c>
      <c r="AH33">
        <v>0</v>
      </c>
      <c r="AI33">
        <v>0</v>
      </c>
      <c r="AJ33">
        <v>66.66</v>
      </c>
      <c r="AK33">
        <v>0</v>
      </c>
      <c r="AL33">
        <v>0</v>
      </c>
      <c r="AM33">
        <v>0</v>
      </c>
      <c r="AN33">
        <v>81.45</v>
      </c>
      <c r="AO33">
        <v>0</v>
      </c>
      <c r="AP33">
        <v>0</v>
      </c>
      <c r="AQ33">
        <v>0</v>
      </c>
      <c r="AR33">
        <v>14.54</v>
      </c>
      <c r="AS33">
        <v>32.32</v>
      </c>
      <c r="AT33">
        <v>22.27</v>
      </c>
      <c r="AU33">
        <v>0</v>
      </c>
      <c r="AV33">
        <v>191.6</v>
      </c>
      <c r="AW33">
        <v>0</v>
      </c>
      <c r="AX33">
        <v>0</v>
      </c>
      <c r="AY33">
        <v>0</v>
      </c>
      <c r="AZ33">
        <v>0.78</v>
      </c>
      <c r="BA33">
        <v>0.4</v>
      </c>
      <c r="BB33">
        <v>0.51</v>
      </c>
      <c r="BC33">
        <v>0.93</v>
      </c>
      <c r="BD33">
        <v>0.97</v>
      </c>
      <c r="BE33">
        <v>1.02</v>
      </c>
      <c r="BF33">
        <v>0.96</v>
      </c>
      <c r="BG33">
        <v>0.61</v>
      </c>
      <c r="BH33">
        <v>0.61</v>
      </c>
      <c r="BI33">
        <v>1.36</v>
      </c>
      <c r="BJ33">
        <v>0.39</v>
      </c>
      <c r="BK33">
        <v>0.97</v>
      </c>
      <c r="BL33">
        <v>0.39</v>
      </c>
      <c r="BM33">
        <v>0.39</v>
      </c>
      <c r="BN33">
        <v>0.39</v>
      </c>
      <c r="BO33">
        <v>0.78</v>
      </c>
      <c r="BP33">
        <v>0.48</v>
      </c>
      <c r="BQ33">
        <v>2.91</v>
      </c>
      <c r="BR33">
        <v>0.68</v>
      </c>
      <c r="BS33">
        <v>0.57999999999999996</v>
      </c>
      <c r="BT33">
        <v>0.39</v>
      </c>
      <c r="BU33">
        <v>0</v>
      </c>
      <c r="BV33">
        <v>26.12</v>
      </c>
      <c r="BW33">
        <v>0</v>
      </c>
      <c r="BX33">
        <v>0</v>
      </c>
      <c r="BY33">
        <v>0</v>
      </c>
      <c r="BZ33">
        <v>100.33</v>
      </c>
      <c r="CA33">
        <v>3</v>
      </c>
      <c r="CB33">
        <v>0</v>
      </c>
      <c r="CC33">
        <v>14</v>
      </c>
      <c r="CD33">
        <v>6</v>
      </c>
    </row>
    <row r="34" spans="1:82">
      <c r="A34" t="s">
        <v>283</v>
      </c>
      <c r="G34" t="s">
        <v>76</v>
      </c>
      <c r="H34" s="115">
        <v>492.58999999999992</v>
      </c>
      <c r="I34" s="88">
        <v>209.48999999999998</v>
      </c>
      <c r="J34" s="88">
        <v>203.16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10.95</v>
      </c>
      <c r="Z34">
        <v>26.69</v>
      </c>
      <c r="AA34">
        <v>5.99</v>
      </c>
      <c r="AB34">
        <v>0.97</v>
      </c>
      <c r="AC34">
        <v>43.63</v>
      </c>
      <c r="AD34">
        <v>29.09</v>
      </c>
      <c r="AE34">
        <v>17.45</v>
      </c>
      <c r="AF34">
        <v>0</v>
      </c>
      <c r="AG34">
        <v>186.65</v>
      </c>
      <c r="AH34">
        <v>0</v>
      </c>
      <c r="AI34">
        <v>0</v>
      </c>
      <c r="AJ34">
        <v>66.66</v>
      </c>
      <c r="AK34">
        <v>0</v>
      </c>
      <c r="AL34">
        <v>0</v>
      </c>
      <c r="AM34">
        <v>0</v>
      </c>
      <c r="AN34">
        <v>81.45</v>
      </c>
      <c r="AO34">
        <v>0</v>
      </c>
      <c r="AP34">
        <v>0</v>
      </c>
      <c r="AQ34">
        <v>0</v>
      </c>
      <c r="AR34">
        <v>14.54</v>
      </c>
      <c r="AS34">
        <v>32.32</v>
      </c>
      <c r="AT34">
        <v>22.27</v>
      </c>
      <c r="AU34">
        <v>0</v>
      </c>
      <c r="AV34">
        <v>191.6</v>
      </c>
      <c r="AW34">
        <v>0</v>
      </c>
      <c r="AX34">
        <v>0</v>
      </c>
      <c r="AY34">
        <v>0</v>
      </c>
      <c r="AZ34">
        <v>0.78</v>
      </c>
      <c r="BA34">
        <v>0.4</v>
      </c>
      <c r="BB34">
        <v>0.51</v>
      </c>
      <c r="BC34">
        <v>0.93</v>
      </c>
      <c r="BD34">
        <v>0.97</v>
      </c>
      <c r="BE34">
        <v>1.02</v>
      </c>
      <c r="BF34">
        <v>0.96</v>
      </c>
      <c r="BG34">
        <v>0.61</v>
      </c>
      <c r="BH34">
        <v>0.61</v>
      </c>
      <c r="BI34">
        <v>1.36</v>
      </c>
      <c r="BJ34">
        <v>0.39</v>
      </c>
      <c r="BK34">
        <v>0.97</v>
      </c>
      <c r="BL34">
        <v>0.39</v>
      </c>
      <c r="BM34">
        <v>0.39</v>
      </c>
      <c r="BN34">
        <v>0.39</v>
      </c>
      <c r="BO34">
        <v>0.78</v>
      </c>
      <c r="BP34">
        <v>0.48</v>
      </c>
      <c r="BQ34">
        <v>2.91</v>
      </c>
      <c r="BR34">
        <v>0.68</v>
      </c>
      <c r="BS34">
        <v>0.57999999999999996</v>
      </c>
      <c r="BT34">
        <v>0.39</v>
      </c>
      <c r="BU34">
        <v>0</v>
      </c>
      <c r="BV34">
        <v>26.12</v>
      </c>
      <c r="BW34">
        <v>0</v>
      </c>
      <c r="BX34">
        <v>0</v>
      </c>
      <c r="BY34">
        <v>0</v>
      </c>
      <c r="BZ34">
        <v>100.33</v>
      </c>
      <c r="CA34">
        <v>3</v>
      </c>
      <c r="CB34">
        <v>0</v>
      </c>
      <c r="CC34">
        <v>23.1</v>
      </c>
      <c r="CD34">
        <v>9.9</v>
      </c>
    </row>
    <row r="35" spans="1:82">
      <c r="A35" t="s">
        <v>297</v>
      </c>
      <c r="G35" t="s">
        <v>77</v>
      </c>
      <c r="H35" s="115">
        <v>497.65999999999991</v>
      </c>
      <c r="I35" s="88">
        <v>271.39000000000004</v>
      </c>
      <c r="J35" s="88">
        <v>203.07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59.8</v>
      </c>
      <c r="Y35">
        <v>10.86</v>
      </c>
      <c r="Z35">
        <v>26.69</v>
      </c>
      <c r="AA35">
        <v>5.99</v>
      </c>
      <c r="AB35">
        <v>0.97</v>
      </c>
      <c r="AC35">
        <v>43.63</v>
      </c>
      <c r="AD35">
        <v>29.09</v>
      </c>
      <c r="AE35">
        <v>17.45</v>
      </c>
      <c r="AF35">
        <v>0</v>
      </c>
      <c r="AG35">
        <v>186.65</v>
      </c>
      <c r="AH35">
        <v>0</v>
      </c>
      <c r="AI35">
        <v>0</v>
      </c>
      <c r="AJ35">
        <v>66.66</v>
      </c>
      <c r="AK35">
        <v>0</v>
      </c>
      <c r="AL35">
        <v>0</v>
      </c>
      <c r="AM35">
        <v>0</v>
      </c>
      <c r="AN35">
        <v>81.45</v>
      </c>
      <c r="AO35">
        <v>0</v>
      </c>
      <c r="AP35">
        <v>0</v>
      </c>
      <c r="AQ35">
        <v>0</v>
      </c>
      <c r="AR35">
        <v>14.54</v>
      </c>
      <c r="AS35">
        <v>32.32</v>
      </c>
      <c r="AT35">
        <v>22.27</v>
      </c>
      <c r="AU35">
        <v>0</v>
      </c>
      <c r="AV35">
        <v>191.6</v>
      </c>
      <c r="AW35">
        <v>0</v>
      </c>
      <c r="AX35">
        <v>0</v>
      </c>
      <c r="AY35">
        <v>0</v>
      </c>
      <c r="AZ35">
        <v>0.95</v>
      </c>
      <c r="BA35">
        <v>0.4</v>
      </c>
      <c r="BB35">
        <v>0.51</v>
      </c>
      <c r="BC35">
        <v>0.93</v>
      </c>
      <c r="BD35">
        <v>0.97</v>
      </c>
      <c r="BE35">
        <v>1.02</v>
      </c>
      <c r="BF35">
        <v>0.96</v>
      </c>
      <c r="BG35">
        <v>0.61</v>
      </c>
      <c r="BH35">
        <v>0.61</v>
      </c>
      <c r="BI35">
        <v>1.36</v>
      </c>
      <c r="BJ35">
        <v>0.39</v>
      </c>
      <c r="BK35">
        <v>0.97</v>
      </c>
      <c r="BL35">
        <v>0.39</v>
      </c>
      <c r="BM35">
        <v>0.39</v>
      </c>
      <c r="BN35">
        <v>0.39</v>
      </c>
      <c r="BO35">
        <v>0.78</v>
      </c>
      <c r="BP35">
        <v>0.48</v>
      </c>
      <c r="BQ35">
        <v>2.91</v>
      </c>
      <c r="BR35">
        <v>0.68</v>
      </c>
      <c r="BS35">
        <v>0.57999999999999996</v>
      </c>
      <c r="BT35">
        <v>0.39</v>
      </c>
      <c r="BU35">
        <v>0</v>
      </c>
      <c r="BV35">
        <v>26.12</v>
      </c>
      <c r="BW35">
        <v>0</v>
      </c>
      <c r="BX35">
        <v>0</v>
      </c>
      <c r="BY35">
        <v>0</v>
      </c>
      <c r="BZ35">
        <v>100.33</v>
      </c>
      <c r="CA35">
        <v>3</v>
      </c>
      <c r="CB35">
        <v>0</v>
      </c>
      <c r="CC35">
        <v>28</v>
      </c>
      <c r="CD35">
        <v>12</v>
      </c>
    </row>
    <row r="36" spans="1:82">
      <c r="A36" t="s">
        <v>330</v>
      </c>
      <c r="G36" t="s">
        <v>78</v>
      </c>
      <c r="H36" s="115">
        <v>501.15999999999991</v>
      </c>
      <c r="I36" s="88">
        <v>272.89000000000004</v>
      </c>
      <c r="J36" s="88">
        <v>203.07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59.8</v>
      </c>
      <c r="Y36">
        <v>10.86</v>
      </c>
      <c r="Z36">
        <v>26.69</v>
      </c>
      <c r="AA36">
        <v>5.99</v>
      </c>
      <c r="AB36">
        <v>0.97</v>
      </c>
      <c r="AC36">
        <v>43.63</v>
      </c>
      <c r="AD36">
        <v>29.09</v>
      </c>
      <c r="AE36">
        <v>17.45</v>
      </c>
      <c r="AF36">
        <v>0</v>
      </c>
      <c r="AG36">
        <v>186.65</v>
      </c>
      <c r="AH36">
        <v>0</v>
      </c>
      <c r="AI36">
        <v>0</v>
      </c>
      <c r="AJ36">
        <v>66.66</v>
      </c>
      <c r="AK36">
        <v>0</v>
      </c>
      <c r="AL36">
        <v>0</v>
      </c>
      <c r="AM36">
        <v>0</v>
      </c>
      <c r="AN36">
        <v>81.45</v>
      </c>
      <c r="AO36">
        <v>0</v>
      </c>
      <c r="AP36">
        <v>0</v>
      </c>
      <c r="AQ36">
        <v>0</v>
      </c>
      <c r="AR36">
        <v>14.54</v>
      </c>
      <c r="AS36">
        <v>32.32</v>
      </c>
      <c r="AT36">
        <v>22.27</v>
      </c>
      <c r="AU36">
        <v>0</v>
      </c>
      <c r="AV36">
        <v>191.6</v>
      </c>
      <c r="AW36">
        <v>0</v>
      </c>
      <c r="AX36">
        <v>0</v>
      </c>
      <c r="AY36">
        <v>0</v>
      </c>
      <c r="AZ36">
        <v>0.95</v>
      </c>
      <c r="BA36">
        <v>0.4</v>
      </c>
      <c r="BB36">
        <v>0.51</v>
      </c>
      <c r="BC36">
        <v>0.93</v>
      </c>
      <c r="BD36">
        <v>0.97</v>
      </c>
      <c r="BE36">
        <v>1.02</v>
      </c>
      <c r="BF36">
        <v>0.96</v>
      </c>
      <c r="BG36">
        <v>0.61</v>
      </c>
      <c r="BH36">
        <v>0.61</v>
      </c>
      <c r="BI36">
        <v>1.36</v>
      </c>
      <c r="BJ36">
        <v>0.39</v>
      </c>
      <c r="BK36">
        <v>0.97</v>
      </c>
      <c r="BL36">
        <v>0.39</v>
      </c>
      <c r="BM36">
        <v>0.39</v>
      </c>
      <c r="BN36">
        <v>0.39</v>
      </c>
      <c r="BO36">
        <v>0.78</v>
      </c>
      <c r="BP36">
        <v>0.48</v>
      </c>
      <c r="BQ36">
        <v>2.91</v>
      </c>
      <c r="BR36">
        <v>0.68</v>
      </c>
      <c r="BS36">
        <v>0.57999999999999996</v>
      </c>
      <c r="BT36">
        <v>0.39</v>
      </c>
      <c r="BU36">
        <v>0</v>
      </c>
      <c r="BV36">
        <v>26.12</v>
      </c>
      <c r="BW36">
        <v>0</v>
      </c>
      <c r="BX36">
        <v>0</v>
      </c>
      <c r="BY36">
        <v>0</v>
      </c>
      <c r="BZ36">
        <v>100.33</v>
      </c>
      <c r="CA36">
        <v>3</v>
      </c>
      <c r="CB36">
        <v>0</v>
      </c>
      <c r="CC36">
        <v>31.5</v>
      </c>
      <c r="CD36">
        <v>13.5</v>
      </c>
    </row>
    <row r="37" spans="1:82">
      <c r="A37" t="s">
        <v>331</v>
      </c>
      <c r="G37" t="s">
        <v>79</v>
      </c>
      <c r="H37" s="115">
        <v>508.15999999999991</v>
      </c>
      <c r="I37" s="88">
        <v>275.89000000000004</v>
      </c>
      <c r="J37" s="88">
        <v>203.07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59.8</v>
      </c>
      <c r="Y37">
        <v>10.86</v>
      </c>
      <c r="Z37">
        <v>26.69</v>
      </c>
      <c r="AA37">
        <v>5.99</v>
      </c>
      <c r="AB37">
        <v>0.97</v>
      </c>
      <c r="AC37">
        <v>43.63</v>
      </c>
      <c r="AD37">
        <v>29.09</v>
      </c>
      <c r="AE37">
        <v>17.45</v>
      </c>
      <c r="AF37">
        <v>0</v>
      </c>
      <c r="AG37">
        <v>186.65</v>
      </c>
      <c r="AH37">
        <v>0</v>
      </c>
      <c r="AI37">
        <v>0</v>
      </c>
      <c r="AJ37">
        <v>66.66</v>
      </c>
      <c r="AK37">
        <v>0</v>
      </c>
      <c r="AL37">
        <v>0</v>
      </c>
      <c r="AM37">
        <v>0</v>
      </c>
      <c r="AN37">
        <v>81.45</v>
      </c>
      <c r="AO37">
        <v>0</v>
      </c>
      <c r="AP37">
        <v>0</v>
      </c>
      <c r="AQ37">
        <v>0</v>
      </c>
      <c r="AR37">
        <v>14.54</v>
      </c>
      <c r="AS37">
        <v>32.32</v>
      </c>
      <c r="AT37">
        <v>22.27</v>
      </c>
      <c r="AU37">
        <v>0</v>
      </c>
      <c r="AV37">
        <v>191.6</v>
      </c>
      <c r="AW37">
        <v>0</v>
      </c>
      <c r="AX37">
        <v>0</v>
      </c>
      <c r="AY37">
        <v>0</v>
      </c>
      <c r="AZ37">
        <v>0.95</v>
      </c>
      <c r="BA37">
        <v>0.4</v>
      </c>
      <c r="BB37">
        <v>0.51</v>
      </c>
      <c r="BC37">
        <v>0.93</v>
      </c>
      <c r="BD37">
        <v>0.97</v>
      </c>
      <c r="BE37">
        <v>1.02</v>
      </c>
      <c r="BF37">
        <v>0.96</v>
      </c>
      <c r="BG37">
        <v>0.61</v>
      </c>
      <c r="BH37">
        <v>0.61</v>
      </c>
      <c r="BI37">
        <v>1.36</v>
      </c>
      <c r="BJ37">
        <v>0.39</v>
      </c>
      <c r="BK37">
        <v>0.97</v>
      </c>
      <c r="BL37">
        <v>0.39</v>
      </c>
      <c r="BM37">
        <v>0.39</v>
      </c>
      <c r="BN37">
        <v>0.39</v>
      </c>
      <c r="BO37">
        <v>0.78</v>
      </c>
      <c r="BP37">
        <v>0.48</v>
      </c>
      <c r="BQ37">
        <v>2.91</v>
      </c>
      <c r="BR37">
        <v>0.68</v>
      </c>
      <c r="BS37">
        <v>0.57999999999999996</v>
      </c>
      <c r="BT37">
        <v>0.39</v>
      </c>
      <c r="BU37">
        <v>0</v>
      </c>
      <c r="BV37">
        <v>26.12</v>
      </c>
      <c r="BW37">
        <v>0</v>
      </c>
      <c r="BX37">
        <v>0</v>
      </c>
      <c r="BY37">
        <v>0</v>
      </c>
      <c r="BZ37">
        <v>100.33</v>
      </c>
      <c r="CA37">
        <v>3</v>
      </c>
      <c r="CB37">
        <v>0</v>
      </c>
      <c r="CC37">
        <v>38.5</v>
      </c>
      <c r="CD37">
        <v>16.5</v>
      </c>
    </row>
    <row r="38" spans="1:82">
      <c r="A38" t="s">
        <v>332</v>
      </c>
      <c r="G38" t="s">
        <v>80</v>
      </c>
      <c r="H38" s="115">
        <v>515.15999999999985</v>
      </c>
      <c r="I38" s="88">
        <v>278.89000000000004</v>
      </c>
      <c r="J38" s="88">
        <v>203.07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59.8</v>
      </c>
      <c r="Y38">
        <v>10.86</v>
      </c>
      <c r="Z38">
        <v>26.69</v>
      </c>
      <c r="AA38">
        <v>5.99</v>
      </c>
      <c r="AB38">
        <v>0.97</v>
      </c>
      <c r="AC38">
        <v>43.63</v>
      </c>
      <c r="AD38">
        <v>29.09</v>
      </c>
      <c r="AE38">
        <v>17.45</v>
      </c>
      <c r="AF38">
        <v>0</v>
      </c>
      <c r="AG38">
        <v>186.65</v>
      </c>
      <c r="AH38">
        <v>0</v>
      </c>
      <c r="AI38">
        <v>0</v>
      </c>
      <c r="AJ38">
        <v>66.66</v>
      </c>
      <c r="AK38">
        <v>0</v>
      </c>
      <c r="AL38">
        <v>0</v>
      </c>
      <c r="AM38">
        <v>0</v>
      </c>
      <c r="AN38">
        <v>81.45</v>
      </c>
      <c r="AO38">
        <v>0</v>
      </c>
      <c r="AP38">
        <v>0</v>
      </c>
      <c r="AQ38">
        <v>0</v>
      </c>
      <c r="AR38">
        <v>14.54</v>
      </c>
      <c r="AS38">
        <v>32.32</v>
      </c>
      <c r="AT38">
        <v>22.27</v>
      </c>
      <c r="AU38">
        <v>0</v>
      </c>
      <c r="AV38">
        <v>191.6</v>
      </c>
      <c r="AW38">
        <v>0</v>
      </c>
      <c r="AX38">
        <v>0</v>
      </c>
      <c r="AY38">
        <v>0</v>
      </c>
      <c r="AZ38">
        <v>0.95</v>
      </c>
      <c r="BA38">
        <v>0.4</v>
      </c>
      <c r="BB38">
        <v>0.51</v>
      </c>
      <c r="BC38">
        <v>0.93</v>
      </c>
      <c r="BD38">
        <v>0.97</v>
      </c>
      <c r="BE38">
        <v>1.02</v>
      </c>
      <c r="BF38">
        <v>0.96</v>
      </c>
      <c r="BG38">
        <v>0.61</v>
      </c>
      <c r="BH38">
        <v>0.61</v>
      </c>
      <c r="BI38">
        <v>1.36</v>
      </c>
      <c r="BJ38">
        <v>0.39</v>
      </c>
      <c r="BK38">
        <v>0.97</v>
      </c>
      <c r="BL38">
        <v>0.39</v>
      </c>
      <c r="BM38">
        <v>0.39</v>
      </c>
      <c r="BN38">
        <v>0.39</v>
      </c>
      <c r="BO38">
        <v>0.78</v>
      </c>
      <c r="BP38">
        <v>0.48</v>
      </c>
      <c r="BQ38">
        <v>2.91</v>
      </c>
      <c r="BR38">
        <v>0.68</v>
      </c>
      <c r="BS38">
        <v>0.57999999999999996</v>
      </c>
      <c r="BT38">
        <v>0.39</v>
      </c>
      <c r="BU38">
        <v>0</v>
      </c>
      <c r="BV38">
        <v>26.12</v>
      </c>
      <c r="BW38">
        <v>0</v>
      </c>
      <c r="BX38">
        <v>0</v>
      </c>
      <c r="BY38">
        <v>0</v>
      </c>
      <c r="BZ38">
        <v>100.33</v>
      </c>
      <c r="CA38">
        <v>3</v>
      </c>
      <c r="CB38">
        <v>0</v>
      </c>
      <c r="CC38">
        <v>45.5</v>
      </c>
      <c r="CD38">
        <v>19.5</v>
      </c>
    </row>
    <row r="39" spans="1:82">
      <c r="A39" t="s">
        <v>333</v>
      </c>
      <c r="G39" t="s">
        <v>81</v>
      </c>
      <c r="H39" s="115">
        <v>522.09999999999991</v>
      </c>
      <c r="I39" s="88">
        <v>280.99000000000007</v>
      </c>
      <c r="J39" s="88">
        <v>202.97</v>
      </c>
      <c r="K39" s="88">
        <v>44.599999999999994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59.8</v>
      </c>
      <c r="Y39">
        <v>10.76</v>
      </c>
      <c r="Z39">
        <v>26.69</v>
      </c>
      <c r="AA39">
        <v>8.0299999999999994</v>
      </c>
      <c r="AB39">
        <v>0.97</v>
      </c>
      <c r="AC39">
        <v>43.63</v>
      </c>
      <c r="AD39">
        <v>29.09</v>
      </c>
      <c r="AE39">
        <v>17.45</v>
      </c>
      <c r="AF39">
        <v>0</v>
      </c>
      <c r="AG39">
        <v>186.65</v>
      </c>
      <c r="AH39">
        <v>0</v>
      </c>
      <c r="AI39">
        <v>0</v>
      </c>
      <c r="AJ39">
        <v>66.66</v>
      </c>
      <c r="AK39">
        <v>0</v>
      </c>
      <c r="AL39">
        <v>19.39</v>
      </c>
      <c r="AM39">
        <v>0</v>
      </c>
      <c r="AN39">
        <v>81.45</v>
      </c>
      <c r="AO39">
        <v>0</v>
      </c>
      <c r="AP39">
        <v>0</v>
      </c>
      <c r="AQ39">
        <v>0</v>
      </c>
      <c r="AR39">
        <v>14.54</v>
      </c>
      <c r="AS39">
        <v>32.32</v>
      </c>
      <c r="AT39">
        <v>22.27</v>
      </c>
      <c r="AU39">
        <v>0</v>
      </c>
      <c r="AV39">
        <v>191.6</v>
      </c>
      <c r="AW39">
        <v>0</v>
      </c>
      <c r="AX39">
        <v>24.24</v>
      </c>
      <c r="AY39">
        <v>0</v>
      </c>
      <c r="AZ39">
        <v>0.95</v>
      </c>
      <c r="BA39">
        <v>0.4</v>
      </c>
      <c r="BB39">
        <v>0.51</v>
      </c>
      <c r="BC39">
        <v>0.93</v>
      </c>
      <c r="BD39">
        <v>0.97</v>
      </c>
      <c r="BE39">
        <v>1.02</v>
      </c>
      <c r="BF39">
        <v>0.96</v>
      </c>
      <c r="BG39">
        <v>0.61</v>
      </c>
      <c r="BH39">
        <v>0.61</v>
      </c>
      <c r="BI39">
        <v>1.36</v>
      </c>
      <c r="BJ39">
        <v>0.39</v>
      </c>
      <c r="BK39">
        <v>0.97</v>
      </c>
      <c r="BL39">
        <v>0.39</v>
      </c>
      <c r="BM39">
        <v>0.39</v>
      </c>
      <c r="BN39">
        <v>0.39</v>
      </c>
      <c r="BO39">
        <v>0.78</v>
      </c>
      <c r="BP39">
        <v>0.48</v>
      </c>
      <c r="BQ39">
        <v>2.91</v>
      </c>
      <c r="BR39">
        <v>0.68</v>
      </c>
      <c r="BS39">
        <v>0.57999999999999996</v>
      </c>
      <c r="BT39">
        <v>0.39</v>
      </c>
      <c r="BU39">
        <v>0</v>
      </c>
      <c r="BV39">
        <v>26.12</v>
      </c>
      <c r="BW39">
        <v>0</v>
      </c>
      <c r="BX39">
        <v>0</v>
      </c>
      <c r="BY39">
        <v>0</v>
      </c>
      <c r="BZ39">
        <v>100.33</v>
      </c>
      <c r="CA39">
        <v>3</v>
      </c>
      <c r="CB39">
        <v>0</v>
      </c>
      <c r="CC39">
        <v>50.4</v>
      </c>
      <c r="CD39">
        <v>21.6</v>
      </c>
    </row>
    <row r="40" spans="1:82">
      <c r="A40" t="s">
        <v>354</v>
      </c>
      <c r="G40" t="s">
        <v>82</v>
      </c>
      <c r="H40" s="115">
        <v>529.09999999999991</v>
      </c>
      <c r="I40" s="88">
        <v>283.99000000000007</v>
      </c>
      <c r="J40" s="88">
        <v>202.97</v>
      </c>
      <c r="K40" s="88">
        <v>44.599999999999994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59.8</v>
      </c>
      <c r="Y40">
        <v>10.76</v>
      </c>
      <c r="Z40">
        <v>26.69</v>
      </c>
      <c r="AA40">
        <v>8.0299999999999994</v>
      </c>
      <c r="AB40">
        <v>0.97</v>
      </c>
      <c r="AC40">
        <v>43.63</v>
      </c>
      <c r="AD40">
        <v>29.09</v>
      </c>
      <c r="AE40">
        <v>17.45</v>
      </c>
      <c r="AF40">
        <v>0</v>
      </c>
      <c r="AG40">
        <v>186.65</v>
      </c>
      <c r="AH40">
        <v>0</v>
      </c>
      <c r="AI40">
        <v>0</v>
      </c>
      <c r="AJ40">
        <v>66.66</v>
      </c>
      <c r="AK40">
        <v>0</v>
      </c>
      <c r="AL40">
        <v>19.39</v>
      </c>
      <c r="AM40">
        <v>0</v>
      </c>
      <c r="AN40">
        <v>81.45</v>
      </c>
      <c r="AO40">
        <v>0</v>
      </c>
      <c r="AP40">
        <v>0</v>
      </c>
      <c r="AQ40">
        <v>0</v>
      </c>
      <c r="AR40">
        <v>14.54</v>
      </c>
      <c r="AS40">
        <v>32.32</v>
      </c>
      <c r="AT40">
        <v>22.27</v>
      </c>
      <c r="AU40">
        <v>0</v>
      </c>
      <c r="AV40">
        <v>191.6</v>
      </c>
      <c r="AW40">
        <v>0</v>
      </c>
      <c r="AX40">
        <v>24.24</v>
      </c>
      <c r="AY40">
        <v>0</v>
      </c>
      <c r="AZ40">
        <v>0.95</v>
      </c>
      <c r="BA40">
        <v>0.4</v>
      </c>
      <c r="BB40">
        <v>0.51</v>
      </c>
      <c r="BC40">
        <v>0.93</v>
      </c>
      <c r="BD40">
        <v>0.97</v>
      </c>
      <c r="BE40">
        <v>1.02</v>
      </c>
      <c r="BF40">
        <v>0.96</v>
      </c>
      <c r="BG40">
        <v>0.61</v>
      </c>
      <c r="BH40">
        <v>0.61</v>
      </c>
      <c r="BI40">
        <v>1.36</v>
      </c>
      <c r="BJ40">
        <v>0.39</v>
      </c>
      <c r="BK40">
        <v>0.97</v>
      </c>
      <c r="BL40">
        <v>0.39</v>
      </c>
      <c r="BM40">
        <v>0.39</v>
      </c>
      <c r="BN40">
        <v>0.39</v>
      </c>
      <c r="BO40">
        <v>0.78</v>
      </c>
      <c r="BP40">
        <v>0.48</v>
      </c>
      <c r="BQ40">
        <v>2.91</v>
      </c>
      <c r="BR40">
        <v>0.68</v>
      </c>
      <c r="BS40">
        <v>0.57999999999999996</v>
      </c>
      <c r="BT40">
        <v>0.39</v>
      </c>
      <c r="BU40">
        <v>0</v>
      </c>
      <c r="BV40">
        <v>26.12</v>
      </c>
      <c r="BW40">
        <v>0</v>
      </c>
      <c r="BX40">
        <v>0</v>
      </c>
      <c r="BY40">
        <v>0</v>
      </c>
      <c r="BZ40">
        <v>100.33</v>
      </c>
      <c r="CA40">
        <v>3</v>
      </c>
      <c r="CB40">
        <v>0</v>
      </c>
      <c r="CC40">
        <v>57.4</v>
      </c>
      <c r="CD40">
        <v>24.6</v>
      </c>
    </row>
    <row r="41" spans="1:82">
      <c r="A41" t="s">
        <v>355</v>
      </c>
      <c r="G41" t="s">
        <v>83</v>
      </c>
      <c r="H41" s="115">
        <v>534.69999999999993</v>
      </c>
      <c r="I41" s="88">
        <v>286.39000000000004</v>
      </c>
      <c r="J41" s="88">
        <v>202.97</v>
      </c>
      <c r="K41" s="88">
        <v>44.599999999999994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59.8</v>
      </c>
      <c r="Y41">
        <v>10.76</v>
      </c>
      <c r="Z41">
        <v>26.69</v>
      </c>
      <c r="AA41">
        <v>8.0299999999999994</v>
      </c>
      <c r="AB41">
        <v>0.97</v>
      </c>
      <c r="AC41">
        <v>43.63</v>
      </c>
      <c r="AD41">
        <v>29.09</v>
      </c>
      <c r="AE41">
        <v>17.45</v>
      </c>
      <c r="AF41">
        <v>0</v>
      </c>
      <c r="AG41">
        <v>186.65</v>
      </c>
      <c r="AH41">
        <v>0</v>
      </c>
      <c r="AI41">
        <v>0</v>
      </c>
      <c r="AJ41">
        <v>66.66</v>
      </c>
      <c r="AK41">
        <v>0</v>
      </c>
      <c r="AL41">
        <v>19.39</v>
      </c>
      <c r="AM41">
        <v>0</v>
      </c>
      <c r="AN41">
        <v>81.45</v>
      </c>
      <c r="AO41">
        <v>0</v>
      </c>
      <c r="AP41">
        <v>0</v>
      </c>
      <c r="AQ41">
        <v>0</v>
      </c>
      <c r="AR41">
        <v>14.54</v>
      </c>
      <c r="AS41">
        <v>32.32</v>
      </c>
      <c r="AT41">
        <v>22.27</v>
      </c>
      <c r="AU41">
        <v>0</v>
      </c>
      <c r="AV41">
        <v>191.6</v>
      </c>
      <c r="AW41">
        <v>0</v>
      </c>
      <c r="AX41">
        <v>24.24</v>
      </c>
      <c r="AY41">
        <v>0</v>
      </c>
      <c r="AZ41">
        <v>0.95</v>
      </c>
      <c r="BA41">
        <v>0.4</v>
      </c>
      <c r="BB41">
        <v>0.51</v>
      </c>
      <c r="BC41">
        <v>0.93</v>
      </c>
      <c r="BD41">
        <v>0.97</v>
      </c>
      <c r="BE41">
        <v>1.02</v>
      </c>
      <c r="BF41">
        <v>0.96</v>
      </c>
      <c r="BG41">
        <v>0.61</v>
      </c>
      <c r="BH41">
        <v>0.61</v>
      </c>
      <c r="BI41">
        <v>1.36</v>
      </c>
      <c r="BJ41">
        <v>0.39</v>
      </c>
      <c r="BK41">
        <v>0.97</v>
      </c>
      <c r="BL41">
        <v>0.39</v>
      </c>
      <c r="BM41">
        <v>0.39</v>
      </c>
      <c r="BN41">
        <v>0.39</v>
      </c>
      <c r="BO41">
        <v>0.78</v>
      </c>
      <c r="BP41">
        <v>0.48</v>
      </c>
      <c r="BQ41">
        <v>2.91</v>
      </c>
      <c r="BR41">
        <v>0.68</v>
      </c>
      <c r="BS41">
        <v>0.57999999999999996</v>
      </c>
      <c r="BT41">
        <v>0.39</v>
      </c>
      <c r="BU41">
        <v>0</v>
      </c>
      <c r="BV41">
        <v>26.12</v>
      </c>
      <c r="BW41">
        <v>0</v>
      </c>
      <c r="BX41">
        <v>0</v>
      </c>
      <c r="BY41">
        <v>0</v>
      </c>
      <c r="BZ41">
        <v>100.33</v>
      </c>
      <c r="CA41">
        <v>3</v>
      </c>
      <c r="CB41">
        <v>0</v>
      </c>
      <c r="CC41">
        <v>63</v>
      </c>
      <c r="CD41">
        <v>27</v>
      </c>
    </row>
    <row r="42" spans="1:82">
      <c r="A42" t="s">
        <v>356</v>
      </c>
      <c r="G42" t="s">
        <v>84</v>
      </c>
      <c r="H42" s="115">
        <v>564.1099999999999</v>
      </c>
      <c r="I42" s="88">
        <v>288.19000000000005</v>
      </c>
      <c r="J42" s="88">
        <v>202.97</v>
      </c>
      <c r="K42" s="88">
        <v>44.599999999999994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59.8</v>
      </c>
      <c r="Y42">
        <v>10.76</v>
      </c>
      <c r="Z42">
        <v>26.69</v>
      </c>
      <c r="AA42">
        <v>8.0299999999999994</v>
      </c>
      <c r="AB42">
        <v>0.97</v>
      </c>
      <c r="AC42">
        <v>43.63</v>
      </c>
      <c r="AD42">
        <v>29.09</v>
      </c>
      <c r="AE42">
        <v>17.45</v>
      </c>
      <c r="AF42">
        <v>0</v>
      </c>
      <c r="AG42">
        <v>186.65</v>
      </c>
      <c r="AH42">
        <v>0</v>
      </c>
      <c r="AI42">
        <v>0</v>
      </c>
      <c r="AJ42">
        <v>66.66</v>
      </c>
      <c r="AK42">
        <v>0</v>
      </c>
      <c r="AL42">
        <v>19.39</v>
      </c>
      <c r="AM42">
        <v>0</v>
      </c>
      <c r="AN42">
        <v>81.45</v>
      </c>
      <c r="AO42">
        <v>0</v>
      </c>
      <c r="AP42">
        <v>0</v>
      </c>
      <c r="AQ42">
        <v>0</v>
      </c>
      <c r="AR42">
        <v>14.54</v>
      </c>
      <c r="AS42">
        <v>32.32</v>
      </c>
      <c r="AT42">
        <v>22.27</v>
      </c>
      <c r="AU42">
        <v>0</v>
      </c>
      <c r="AV42">
        <v>191.6</v>
      </c>
      <c r="AW42">
        <v>0</v>
      </c>
      <c r="AX42">
        <v>24.24</v>
      </c>
      <c r="AY42">
        <v>0</v>
      </c>
      <c r="AZ42">
        <v>0.95</v>
      </c>
      <c r="BA42">
        <v>0.4</v>
      </c>
      <c r="BB42">
        <v>0.51</v>
      </c>
      <c r="BC42">
        <v>0.93</v>
      </c>
      <c r="BD42">
        <v>0.97</v>
      </c>
      <c r="BE42">
        <v>1.02</v>
      </c>
      <c r="BF42">
        <v>0.96</v>
      </c>
      <c r="BG42">
        <v>0.61</v>
      </c>
      <c r="BH42">
        <v>0.61</v>
      </c>
      <c r="BI42">
        <v>1.36</v>
      </c>
      <c r="BJ42">
        <v>0.39</v>
      </c>
      <c r="BK42">
        <v>0.97</v>
      </c>
      <c r="BL42">
        <v>0.39</v>
      </c>
      <c r="BM42">
        <v>0.39</v>
      </c>
      <c r="BN42">
        <v>0.39</v>
      </c>
      <c r="BO42">
        <v>0.78</v>
      </c>
      <c r="BP42">
        <v>0.48</v>
      </c>
      <c r="BQ42">
        <v>2.91</v>
      </c>
      <c r="BR42">
        <v>0.68</v>
      </c>
      <c r="BS42">
        <v>0.57999999999999996</v>
      </c>
      <c r="BT42">
        <v>0.39</v>
      </c>
      <c r="BU42">
        <v>0</v>
      </c>
      <c r="BV42">
        <v>26.12</v>
      </c>
      <c r="BW42">
        <v>0</v>
      </c>
      <c r="BX42">
        <v>0</v>
      </c>
      <c r="BY42">
        <v>0</v>
      </c>
      <c r="BZ42">
        <v>100.33</v>
      </c>
      <c r="CA42">
        <v>3</v>
      </c>
      <c r="CB42">
        <v>25.21</v>
      </c>
      <c r="CC42">
        <v>67.2</v>
      </c>
      <c r="CD42">
        <v>28.8</v>
      </c>
    </row>
    <row r="43" spans="1:82">
      <c r="A43" t="s">
        <v>362</v>
      </c>
      <c r="G43" t="s">
        <v>85</v>
      </c>
      <c r="H43" s="115">
        <v>543.09999999999991</v>
      </c>
      <c r="I43" s="88">
        <v>289.99000000000007</v>
      </c>
      <c r="J43" s="88">
        <v>202.88</v>
      </c>
      <c r="K43" s="88">
        <v>44.599999999999994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59.8</v>
      </c>
      <c r="Y43">
        <v>10.67</v>
      </c>
      <c r="Z43">
        <v>26.69</v>
      </c>
      <c r="AA43">
        <v>8.0299999999999994</v>
      </c>
      <c r="AB43">
        <v>0.97</v>
      </c>
      <c r="AC43">
        <v>43.63</v>
      </c>
      <c r="AD43">
        <v>29.09</v>
      </c>
      <c r="AE43">
        <v>17.45</v>
      </c>
      <c r="AF43">
        <v>0</v>
      </c>
      <c r="AG43">
        <v>186.65</v>
      </c>
      <c r="AH43">
        <v>0</v>
      </c>
      <c r="AI43">
        <v>0</v>
      </c>
      <c r="AJ43">
        <v>66.66</v>
      </c>
      <c r="AK43">
        <v>0</v>
      </c>
      <c r="AL43">
        <v>19.39</v>
      </c>
      <c r="AM43">
        <v>0</v>
      </c>
      <c r="AN43">
        <v>81.45</v>
      </c>
      <c r="AO43">
        <v>0</v>
      </c>
      <c r="AP43">
        <v>0</v>
      </c>
      <c r="AQ43">
        <v>0</v>
      </c>
      <c r="AR43">
        <v>14.54</v>
      </c>
      <c r="AS43">
        <v>32.32</v>
      </c>
      <c r="AT43">
        <v>22.27</v>
      </c>
      <c r="AU43">
        <v>0</v>
      </c>
      <c r="AV43">
        <v>191.6</v>
      </c>
      <c r="AW43">
        <v>0</v>
      </c>
      <c r="AX43">
        <v>24.24</v>
      </c>
      <c r="AY43">
        <v>0</v>
      </c>
      <c r="AZ43">
        <v>0.95</v>
      </c>
      <c r="BA43">
        <v>0.4</v>
      </c>
      <c r="BB43">
        <v>0.51</v>
      </c>
      <c r="BC43">
        <v>0.93</v>
      </c>
      <c r="BD43">
        <v>0.97</v>
      </c>
      <c r="BE43">
        <v>1.02</v>
      </c>
      <c r="BF43">
        <v>0.96</v>
      </c>
      <c r="BG43">
        <v>0.61</v>
      </c>
      <c r="BH43">
        <v>0.61</v>
      </c>
      <c r="BI43">
        <v>1.36</v>
      </c>
      <c r="BJ43">
        <v>0.39</v>
      </c>
      <c r="BK43">
        <v>0.97</v>
      </c>
      <c r="BL43">
        <v>0.39</v>
      </c>
      <c r="BM43">
        <v>0.39</v>
      </c>
      <c r="BN43">
        <v>0.39</v>
      </c>
      <c r="BO43">
        <v>0.78</v>
      </c>
      <c r="BP43">
        <v>0.48</v>
      </c>
      <c r="BQ43">
        <v>2.91</v>
      </c>
      <c r="BR43">
        <v>0.68</v>
      </c>
      <c r="BS43">
        <v>0.57999999999999996</v>
      </c>
      <c r="BT43">
        <v>0.39</v>
      </c>
      <c r="BU43">
        <v>0</v>
      </c>
      <c r="BV43">
        <v>26.12</v>
      </c>
      <c r="BW43">
        <v>0</v>
      </c>
      <c r="BX43">
        <v>0</v>
      </c>
      <c r="BY43">
        <v>0</v>
      </c>
      <c r="BZ43">
        <v>100.33</v>
      </c>
      <c r="CA43">
        <v>3</v>
      </c>
      <c r="CB43">
        <v>0</v>
      </c>
      <c r="CC43">
        <v>71.400000000000006</v>
      </c>
      <c r="CD43">
        <v>30.6</v>
      </c>
    </row>
    <row r="44" spans="1:82">
      <c r="A44" t="s">
        <v>366</v>
      </c>
      <c r="G44" t="s">
        <v>86</v>
      </c>
      <c r="H44" s="115">
        <v>547.13999999999987</v>
      </c>
      <c r="I44" s="88">
        <v>290.89000000000004</v>
      </c>
      <c r="J44" s="88">
        <v>202.88</v>
      </c>
      <c r="K44" s="88">
        <v>44.599999999999994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59.8</v>
      </c>
      <c r="Y44">
        <v>10.67</v>
      </c>
      <c r="Z44">
        <v>26.69</v>
      </c>
      <c r="AA44">
        <v>8.0299999999999994</v>
      </c>
      <c r="AB44">
        <v>0.97</v>
      </c>
      <c r="AC44">
        <v>43.63</v>
      </c>
      <c r="AD44">
        <v>29.09</v>
      </c>
      <c r="AE44">
        <v>17.45</v>
      </c>
      <c r="AF44">
        <v>0</v>
      </c>
      <c r="AG44">
        <v>186.65</v>
      </c>
      <c r="AH44">
        <v>0</v>
      </c>
      <c r="AI44">
        <v>0</v>
      </c>
      <c r="AJ44">
        <v>66.66</v>
      </c>
      <c r="AK44">
        <v>0</v>
      </c>
      <c r="AL44">
        <v>19.39</v>
      </c>
      <c r="AM44">
        <v>0</v>
      </c>
      <c r="AN44">
        <v>81.45</v>
      </c>
      <c r="AO44">
        <v>0</v>
      </c>
      <c r="AP44">
        <v>0</v>
      </c>
      <c r="AQ44">
        <v>0</v>
      </c>
      <c r="AR44">
        <v>14.54</v>
      </c>
      <c r="AS44">
        <v>32.32</v>
      </c>
      <c r="AT44">
        <v>22.27</v>
      </c>
      <c r="AU44">
        <v>0</v>
      </c>
      <c r="AV44">
        <v>191.6</v>
      </c>
      <c r="AW44">
        <v>0</v>
      </c>
      <c r="AX44">
        <v>24.24</v>
      </c>
      <c r="AY44">
        <v>0</v>
      </c>
      <c r="AZ44">
        <v>0.95</v>
      </c>
      <c r="BA44">
        <v>0.4</v>
      </c>
      <c r="BB44">
        <v>0.51</v>
      </c>
      <c r="BC44">
        <v>0.93</v>
      </c>
      <c r="BD44">
        <v>0.97</v>
      </c>
      <c r="BE44">
        <v>1.02</v>
      </c>
      <c r="BF44">
        <v>0.96</v>
      </c>
      <c r="BG44">
        <v>0.61</v>
      </c>
      <c r="BH44">
        <v>0.61</v>
      </c>
      <c r="BI44">
        <v>1.36</v>
      </c>
      <c r="BJ44">
        <v>0.39</v>
      </c>
      <c r="BK44">
        <v>0.97</v>
      </c>
      <c r="BL44">
        <v>0.39</v>
      </c>
      <c r="BM44">
        <v>0.39</v>
      </c>
      <c r="BN44">
        <v>0.39</v>
      </c>
      <c r="BO44">
        <v>0.78</v>
      </c>
      <c r="BP44">
        <v>0.48</v>
      </c>
      <c r="BQ44">
        <v>2.91</v>
      </c>
      <c r="BR44">
        <v>0.68</v>
      </c>
      <c r="BS44">
        <v>0.57999999999999996</v>
      </c>
      <c r="BT44">
        <v>0.39</v>
      </c>
      <c r="BU44">
        <v>0</v>
      </c>
      <c r="BV44">
        <v>26.12</v>
      </c>
      <c r="BW44">
        <v>0</v>
      </c>
      <c r="BX44">
        <v>0</v>
      </c>
      <c r="BY44">
        <v>0</v>
      </c>
      <c r="BZ44">
        <v>100.33</v>
      </c>
      <c r="CA44">
        <v>3</v>
      </c>
      <c r="CB44">
        <v>1.94</v>
      </c>
      <c r="CC44">
        <v>73.5</v>
      </c>
      <c r="CD44">
        <v>31.5</v>
      </c>
    </row>
    <row r="45" spans="1:82">
      <c r="A45" t="s">
        <v>389</v>
      </c>
      <c r="G45" t="s">
        <v>87</v>
      </c>
      <c r="H45" s="115">
        <v>597.6099999999999</v>
      </c>
      <c r="I45" s="88">
        <v>292.99000000000007</v>
      </c>
      <c r="J45" s="88">
        <v>202.88</v>
      </c>
      <c r="K45" s="88">
        <v>44.599999999999994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59.8</v>
      </c>
      <c r="Y45">
        <v>10.67</v>
      </c>
      <c r="Z45">
        <v>26.69</v>
      </c>
      <c r="AA45">
        <v>8.0299999999999994</v>
      </c>
      <c r="AB45">
        <v>0.97</v>
      </c>
      <c r="AC45">
        <v>43.63</v>
      </c>
      <c r="AD45">
        <v>29.09</v>
      </c>
      <c r="AE45">
        <v>17.45</v>
      </c>
      <c r="AF45">
        <v>0</v>
      </c>
      <c r="AG45">
        <v>186.65</v>
      </c>
      <c r="AH45">
        <v>0</v>
      </c>
      <c r="AI45">
        <v>0</v>
      </c>
      <c r="AJ45">
        <v>66.66</v>
      </c>
      <c r="AK45">
        <v>0</v>
      </c>
      <c r="AL45">
        <v>19.39</v>
      </c>
      <c r="AM45">
        <v>0</v>
      </c>
      <c r="AN45">
        <v>81.45</v>
      </c>
      <c r="AO45">
        <v>0</v>
      </c>
      <c r="AP45">
        <v>0</v>
      </c>
      <c r="AQ45">
        <v>0</v>
      </c>
      <c r="AR45">
        <v>14.54</v>
      </c>
      <c r="AS45">
        <v>32.32</v>
      </c>
      <c r="AT45">
        <v>22.27</v>
      </c>
      <c r="AU45">
        <v>0</v>
      </c>
      <c r="AV45">
        <v>191.6</v>
      </c>
      <c r="AW45">
        <v>0</v>
      </c>
      <c r="AX45">
        <v>24.24</v>
      </c>
      <c r="AY45">
        <v>0</v>
      </c>
      <c r="AZ45">
        <v>0.95</v>
      </c>
      <c r="BA45">
        <v>0.4</v>
      </c>
      <c r="BB45">
        <v>0.51</v>
      </c>
      <c r="BC45">
        <v>0.93</v>
      </c>
      <c r="BD45">
        <v>0.97</v>
      </c>
      <c r="BE45">
        <v>1.02</v>
      </c>
      <c r="BF45">
        <v>0.96</v>
      </c>
      <c r="BG45">
        <v>0.61</v>
      </c>
      <c r="BH45">
        <v>0.61</v>
      </c>
      <c r="BI45">
        <v>1.36</v>
      </c>
      <c r="BJ45">
        <v>0.39</v>
      </c>
      <c r="BK45">
        <v>0.97</v>
      </c>
      <c r="BL45">
        <v>0.39</v>
      </c>
      <c r="BM45">
        <v>0.39</v>
      </c>
      <c r="BN45">
        <v>0.39</v>
      </c>
      <c r="BO45">
        <v>0.78</v>
      </c>
      <c r="BP45">
        <v>0.48</v>
      </c>
      <c r="BQ45">
        <v>2.91</v>
      </c>
      <c r="BR45">
        <v>0.68</v>
      </c>
      <c r="BS45">
        <v>0.57999999999999996</v>
      </c>
      <c r="BT45">
        <v>0.39</v>
      </c>
      <c r="BU45">
        <v>0</v>
      </c>
      <c r="BV45">
        <v>26.12</v>
      </c>
      <c r="BW45">
        <v>0</v>
      </c>
      <c r="BX45">
        <v>0</v>
      </c>
      <c r="BY45">
        <v>0</v>
      </c>
      <c r="BZ45">
        <v>100.33</v>
      </c>
      <c r="CA45">
        <v>3</v>
      </c>
      <c r="CB45">
        <v>47.51</v>
      </c>
      <c r="CC45">
        <v>78.400000000000006</v>
      </c>
      <c r="CD45">
        <v>33.6</v>
      </c>
    </row>
    <row r="46" spans="1:82">
      <c r="A46" t="s">
        <v>390</v>
      </c>
      <c r="G46" t="s">
        <v>88</v>
      </c>
      <c r="H46" s="115">
        <v>641.82999999999993</v>
      </c>
      <c r="I46" s="88">
        <v>294.49000000000007</v>
      </c>
      <c r="J46" s="88">
        <v>202.88</v>
      </c>
      <c r="K46" s="88">
        <v>44.599999999999994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59.8</v>
      </c>
      <c r="Y46">
        <v>10.67</v>
      </c>
      <c r="Z46">
        <v>26.69</v>
      </c>
      <c r="AA46">
        <v>8.0299999999999994</v>
      </c>
      <c r="AB46">
        <v>0.97</v>
      </c>
      <c r="AC46">
        <v>43.63</v>
      </c>
      <c r="AD46">
        <v>29.09</v>
      </c>
      <c r="AE46">
        <v>17.45</v>
      </c>
      <c r="AF46">
        <v>0</v>
      </c>
      <c r="AG46">
        <v>186.65</v>
      </c>
      <c r="AH46">
        <v>0</v>
      </c>
      <c r="AI46">
        <v>0</v>
      </c>
      <c r="AJ46">
        <v>66.66</v>
      </c>
      <c r="AK46">
        <v>0</v>
      </c>
      <c r="AL46">
        <v>19.39</v>
      </c>
      <c r="AM46">
        <v>0</v>
      </c>
      <c r="AN46">
        <v>81.45</v>
      </c>
      <c r="AO46">
        <v>0</v>
      </c>
      <c r="AP46">
        <v>0</v>
      </c>
      <c r="AQ46">
        <v>0</v>
      </c>
      <c r="AR46">
        <v>14.54</v>
      </c>
      <c r="AS46">
        <v>32.32</v>
      </c>
      <c r="AT46">
        <v>22.27</v>
      </c>
      <c r="AU46">
        <v>0</v>
      </c>
      <c r="AV46">
        <v>191.6</v>
      </c>
      <c r="AW46">
        <v>0.97</v>
      </c>
      <c r="AX46">
        <v>24.24</v>
      </c>
      <c r="AY46">
        <v>0</v>
      </c>
      <c r="AZ46">
        <v>0.95</v>
      </c>
      <c r="BA46">
        <v>0.4</v>
      </c>
      <c r="BB46">
        <v>0.51</v>
      </c>
      <c r="BC46">
        <v>0.93</v>
      </c>
      <c r="BD46">
        <v>0.97</v>
      </c>
      <c r="BE46">
        <v>1.02</v>
      </c>
      <c r="BF46">
        <v>0.96</v>
      </c>
      <c r="BG46">
        <v>0.61</v>
      </c>
      <c r="BH46">
        <v>0.61</v>
      </c>
      <c r="BI46">
        <v>1.36</v>
      </c>
      <c r="BJ46">
        <v>0.39</v>
      </c>
      <c r="BK46">
        <v>0.97</v>
      </c>
      <c r="BL46">
        <v>0.39</v>
      </c>
      <c r="BM46">
        <v>0.39</v>
      </c>
      <c r="BN46">
        <v>0.39</v>
      </c>
      <c r="BO46">
        <v>0.78</v>
      </c>
      <c r="BP46">
        <v>0.48</v>
      </c>
      <c r="BQ46">
        <v>2.91</v>
      </c>
      <c r="BR46">
        <v>0.68</v>
      </c>
      <c r="BS46">
        <v>0.57999999999999996</v>
      </c>
      <c r="BT46">
        <v>0.39</v>
      </c>
      <c r="BU46">
        <v>0</v>
      </c>
      <c r="BV46">
        <v>26.12</v>
      </c>
      <c r="BW46">
        <v>0</v>
      </c>
      <c r="BX46">
        <v>0</v>
      </c>
      <c r="BY46">
        <v>0</v>
      </c>
      <c r="BZ46">
        <v>100.33</v>
      </c>
      <c r="CA46">
        <v>3</v>
      </c>
      <c r="CB46">
        <v>87.26</v>
      </c>
      <c r="CC46">
        <v>81.900000000000006</v>
      </c>
      <c r="CD46">
        <v>35.1</v>
      </c>
    </row>
    <row r="47" spans="1:82">
      <c r="A47" t="s">
        <v>394</v>
      </c>
      <c r="G47" t="s">
        <v>89</v>
      </c>
      <c r="H47" s="115">
        <v>676.3599999999999</v>
      </c>
      <c r="I47" s="88">
        <v>295.99000000000007</v>
      </c>
      <c r="J47" s="88">
        <v>202.88</v>
      </c>
      <c r="K47" s="88">
        <v>44.599999999999994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59.8</v>
      </c>
      <c r="Y47">
        <v>10.67</v>
      </c>
      <c r="Z47">
        <v>26.69</v>
      </c>
      <c r="AA47">
        <v>8.0299999999999994</v>
      </c>
      <c r="AB47">
        <v>0.97</v>
      </c>
      <c r="AC47">
        <v>43.63</v>
      </c>
      <c r="AD47">
        <v>29.09</v>
      </c>
      <c r="AE47">
        <v>17.45</v>
      </c>
      <c r="AF47">
        <v>0</v>
      </c>
      <c r="AG47">
        <v>186.65</v>
      </c>
      <c r="AH47">
        <v>0</v>
      </c>
      <c r="AI47">
        <v>0</v>
      </c>
      <c r="AJ47">
        <v>66.66</v>
      </c>
      <c r="AK47">
        <v>0</v>
      </c>
      <c r="AL47">
        <v>19.39</v>
      </c>
      <c r="AM47">
        <v>0</v>
      </c>
      <c r="AN47">
        <v>81.45</v>
      </c>
      <c r="AO47">
        <v>0</v>
      </c>
      <c r="AP47">
        <v>0</v>
      </c>
      <c r="AQ47">
        <v>0</v>
      </c>
      <c r="AR47">
        <v>14.54</v>
      </c>
      <c r="AS47">
        <v>32.32</v>
      </c>
      <c r="AT47">
        <v>22.27</v>
      </c>
      <c r="AU47">
        <v>0</v>
      </c>
      <c r="AV47">
        <v>191.6</v>
      </c>
      <c r="AW47">
        <v>0.97</v>
      </c>
      <c r="AX47">
        <v>24.24</v>
      </c>
      <c r="AY47">
        <v>0</v>
      </c>
      <c r="AZ47">
        <v>0.95</v>
      </c>
      <c r="BA47">
        <v>0.4</v>
      </c>
      <c r="BB47">
        <v>0.51</v>
      </c>
      <c r="BC47">
        <v>0.93</v>
      </c>
      <c r="BD47">
        <v>0.97</v>
      </c>
      <c r="BE47">
        <v>1.02</v>
      </c>
      <c r="BF47">
        <v>0.96</v>
      </c>
      <c r="BG47">
        <v>0.61</v>
      </c>
      <c r="BH47">
        <v>0.61</v>
      </c>
      <c r="BI47">
        <v>1.36</v>
      </c>
      <c r="BJ47">
        <v>0.39</v>
      </c>
      <c r="BK47">
        <v>0.97</v>
      </c>
      <c r="BL47">
        <v>0.39</v>
      </c>
      <c r="BM47">
        <v>0.39</v>
      </c>
      <c r="BN47">
        <v>0.39</v>
      </c>
      <c r="BO47">
        <v>0.78</v>
      </c>
      <c r="BP47">
        <v>0.48</v>
      </c>
      <c r="BQ47">
        <v>2.91</v>
      </c>
      <c r="BR47">
        <v>0.68</v>
      </c>
      <c r="BS47">
        <v>0.57999999999999996</v>
      </c>
      <c r="BT47">
        <v>0.39</v>
      </c>
      <c r="BU47">
        <v>0</v>
      </c>
      <c r="BV47">
        <v>26.12</v>
      </c>
      <c r="BW47">
        <v>0</v>
      </c>
      <c r="BX47">
        <v>0</v>
      </c>
      <c r="BY47">
        <v>0</v>
      </c>
      <c r="BZ47">
        <v>100.33</v>
      </c>
      <c r="CA47">
        <v>3</v>
      </c>
      <c r="CB47">
        <v>118.29</v>
      </c>
      <c r="CC47">
        <v>85.4</v>
      </c>
      <c r="CD47">
        <v>36.6</v>
      </c>
    </row>
    <row r="48" spans="1:82">
      <c r="A48" t="s">
        <v>398</v>
      </c>
      <c r="G48" t="s">
        <v>90</v>
      </c>
      <c r="H48" s="115">
        <v>683.7399999999999</v>
      </c>
      <c r="I48" s="88">
        <v>297.49000000000007</v>
      </c>
      <c r="J48" s="88">
        <v>202.88</v>
      </c>
      <c r="K48" s="88">
        <v>44.599999999999994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59.8</v>
      </c>
      <c r="Y48">
        <v>10.67</v>
      </c>
      <c r="Z48">
        <v>26.69</v>
      </c>
      <c r="AA48">
        <v>8.0299999999999994</v>
      </c>
      <c r="AB48">
        <v>0.97</v>
      </c>
      <c r="AC48">
        <v>43.63</v>
      </c>
      <c r="AD48">
        <v>29.09</v>
      </c>
      <c r="AE48">
        <v>17.45</v>
      </c>
      <c r="AF48">
        <v>0</v>
      </c>
      <c r="AG48">
        <v>186.65</v>
      </c>
      <c r="AH48">
        <v>0</v>
      </c>
      <c r="AI48">
        <v>0</v>
      </c>
      <c r="AJ48">
        <v>66.66</v>
      </c>
      <c r="AK48">
        <v>0</v>
      </c>
      <c r="AL48">
        <v>19.39</v>
      </c>
      <c r="AM48">
        <v>0</v>
      </c>
      <c r="AN48">
        <v>81.45</v>
      </c>
      <c r="AO48">
        <v>0</v>
      </c>
      <c r="AP48">
        <v>0</v>
      </c>
      <c r="AQ48">
        <v>0</v>
      </c>
      <c r="AR48">
        <v>14.54</v>
      </c>
      <c r="AS48">
        <v>32.32</v>
      </c>
      <c r="AT48">
        <v>22.27</v>
      </c>
      <c r="AU48">
        <v>0</v>
      </c>
      <c r="AV48">
        <v>191.6</v>
      </c>
      <c r="AW48">
        <v>0.97</v>
      </c>
      <c r="AX48">
        <v>24.24</v>
      </c>
      <c r="AY48">
        <v>0</v>
      </c>
      <c r="AZ48">
        <v>0.95</v>
      </c>
      <c r="BA48">
        <v>0.4</v>
      </c>
      <c r="BB48">
        <v>0.51</v>
      </c>
      <c r="BC48">
        <v>0.93</v>
      </c>
      <c r="BD48">
        <v>0.97</v>
      </c>
      <c r="BE48">
        <v>1.02</v>
      </c>
      <c r="BF48">
        <v>0.96</v>
      </c>
      <c r="BG48">
        <v>0.61</v>
      </c>
      <c r="BH48">
        <v>0.61</v>
      </c>
      <c r="BI48">
        <v>1.36</v>
      </c>
      <c r="BJ48">
        <v>0.39</v>
      </c>
      <c r="BK48">
        <v>0.97</v>
      </c>
      <c r="BL48">
        <v>0.39</v>
      </c>
      <c r="BM48">
        <v>0.39</v>
      </c>
      <c r="BN48">
        <v>0.39</v>
      </c>
      <c r="BO48">
        <v>0.78</v>
      </c>
      <c r="BP48">
        <v>0.48</v>
      </c>
      <c r="BQ48">
        <v>2.91</v>
      </c>
      <c r="BR48">
        <v>0.68</v>
      </c>
      <c r="BS48">
        <v>0.57999999999999996</v>
      </c>
      <c r="BT48">
        <v>0.39</v>
      </c>
      <c r="BU48">
        <v>0</v>
      </c>
      <c r="BV48">
        <v>26.12</v>
      </c>
      <c r="BW48">
        <v>0</v>
      </c>
      <c r="BX48">
        <v>0</v>
      </c>
      <c r="BY48">
        <v>0</v>
      </c>
      <c r="BZ48">
        <v>100.33</v>
      </c>
      <c r="CA48">
        <v>3</v>
      </c>
      <c r="CB48">
        <v>122.17</v>
      </c>
      <c r="CC48">
        <v>88.9</v>
      </c>
      <c r="CD48">
        <v>38.1</v>
      </c>
    </row>
    <row r="49" spans="1:82">
      <c r="A49" t="s">
        <v>399</v>
      </c>
      <c r="G49" t="s">
        <v>91</v>
      </c>
      <c r="H49" s="115">
        <v>691.49999999999989</v>
      </c>
      <c r="I49" s="88">
        <v>297.49000000000007</v>
      </c>
      <c r="J49" s="88">
        <v>202.88</v>
      </c>
      <c r="K49" s="88">
        <v>44.599999999999994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59.8</v>
      </c>
      <c r="Y49">
        <v>10.67</v>
      </c>
      <c r="Z49">
        <v>26.69</v>
      </c>
      <c r="AA49">
        <v>8.0299999999999994</v>
      </c>
      <c r="AB49">
        <v>0.97</v>
      </c>
      <c r="AC49">
        <v>43.63</v>
      </c>
      <c r="AD49">
        <v>29.09</v>
      </c>
      <c r="AE49">
        <v>17.45</v>
      </c>
      <c r="AF49">
        <v>0</v>
      </c>
      <c r="AG49">
        <v>186.65</v>
      </c>
      <c r="AH49">
        <v>0</v>
      </c>
      <c r="AI49">
        <v>0</v>
      </c>
      <c r="AJ49">
        <v>66.66</v>
      </c>
      <c r="AK49">
        <v>0</v>
      </c>
      <c r="AL49">
        <v>19.39</v>
      </c>
      <c r="AM49">
        <v>0</v>
      </c>
      <c r="AN49">
        <v>81.45</v>
      </c>
      <c r="AO49">
        <v>0</v>
      </c>
      <c r="AP49">
        <v>0</v>
      </c>
      <c r="AQ49">
        <v>0</v>
      </c>
      <c r="AR49">
        <v>14.54</v>
      </c>
      <c r="AS49">
        <v>32.32</v>
      </c>
      <c r="AT49">
        <v>22.27</v>
      </c>
      <c r="AU49">
        <v>0</v>
      </c>
      <c r="AV49">
        <v>191.6</v>
      </c>
      <c r="AW49">
        <v>5.82</v>
      </c>
      <c r="AX49">
        <v>24.24</v>
      </c>
      <c r="AY49">
        <v>0</v>
      </c>
      <c r="AZ49">
        <v>0.95</v>
      </c>
      <c r="BA49">
        <v>0.4</v>
      </c>
      <c r="BB49">
        <v>0.51</v>
      </c>
      <c r="BC49">
        <v>0.93</v>
      </c>
      <c r="BD49">
        <v>0.97</v>
      </c>
      <c r="BE49">
        <v>1.02</v>
      </c>
      <c r="BF49">
        <v>0.96</v>
      </c>
      <c r="BG49">
        <v>0.61</v>
      </c>
      <c r="BH49">
        <v>0.61</v>
      </c>
      <c r="BI49">
        <v>1.36</v>
      </c>
      <c r="BJ49">
        <v>0.39</v>
      </c>
      <c r="BK49">
        <v>0.97</v>
      </c>
      <c r="BL49">
        <v>0.39</v>
      </c>
      <c r="BM49">
        <v>0.39</v>
      </c>
      <c r="BN49">
        <v>0.39</v>
      </c>
      <c r="BO49">
        <v>0.78</v>
      </c>
      <c r="BP49">
        <v>0.48</v>
      </c>
      <c r="BQ49">
        <v>2.91</v>
      </c>
      <c r="BR49">
        <v>0.68</v>
      </c>
      <c r="BS49">
        <v>0.57999999999999996</v>
      </c>
      <c r="BT49">
        <v>0.39</v>
      </c>
      <c r="BU49">
        <v>0</v>
      </c>
      <c r="BV49">
        <v>26.12</v>
      </c>
      <c r="BW49">
        <v>0</v>
      </c>
      <c r="BX49">
        <v>0</v>
      </c>
      <c r="BY49">
        <v>0</v>
      </c>
      <c r="BZ49">
        <v>100.33</v>
      </c>
      <c r="CA49">
        <v>3</v>
      </c>
      <c r="CB49">
        <v>125.08</v>
      </c>
      <c r="CC49">
        <v>88.9</v>
      </c>
      <c r="CD49">
        <v>38.1</v>
      </c>
    </row>
    <row r="50" spans="1:82">
      <c r="A50" t="s">
        <v>400</v>
      </c>
      <c r="G50" t="s">
        <v>92</v>
      </c>
      <c r="H50" s="115">
        <v>695.37999999999988</v>
      </c>
      <c r="I50" s="88">
        <v>297.49000000000007</v>
      </c>
      <c r="J50" s="88">
        <v>202.88</v>
      </c>
      <c r="K50" s="88">
        <v>44.599999999999994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59.8</v>
      </c>
      <c r="Y50">
        <v>10.67</v>
      </c>
      <c r="Z50">
        <v>26.69</v>
      </c>
      <c r="AA50">
        <v>8.0299999999999994</v>
      </c>
      <c r="AB50">
        <v>0.97</v>
      </c>
      <c r="AC50">
        <v>43.63</v>
      </c>
      <c r="AD50">
        <v>29.09</v>
      </c>
      <c r="AE50">
        <v>17.45</v>
      </c>
      <c r="AF50">
        <v>0</v>
      </c>
      <c r="AG50">
        <v>186.65</v>
      </c>
      <c r="AH50">
        <v>0</v>
      </c>
      <c r="AI50">
        <v>0</v>
      </c>
      <c r="AJ50">
        <v>66.66</v>
      </c>
      <c r="AK50">
        <v>0</v>
      </c>
      <c r="AL50">
        <v>19.39</v>
      </c>
      <c r="AM50">
        <v>0</v>
      </c>
      <c r="AN50">
        <v>81.45</v>
      </c>
      <c r="AO50">
        <v>0</v>
      </c>
      <c r="AP50">
        <v>0</v>
      </c>
      <c r="AQ50">
        <v>0</v>
      </c>
      <c r="AR50">
        <v>14.54</v>
      </c>
      <c r="AS50">
        <v>32.32</v>
      </c>
      <c r="AT50">
        <v>22.27</v>
      </c>
      <c r="AU50">
        <v>0</v>
      </c>
      <c r="AV50">
        <v>191.6</v>
      </c>
      <c r="AW50">
        <v>5.82</v>
      </c>
      <c r="AX50">
        <v>24.24</v>
      </c>
      <c r="AY50">
        <v>0</v>
      </c>
      <c r="AZ50">
        <v>0.95</v>
      </c>
      <c r="BA50">
        <v>0.4</v>
      </c>
      <c r="BB50">
        <v>0.51</v>
      </c>
      <c r="BC50">
        <v>0.93</v>
      </c>
      <c r="BD50">
        <v>0.97</v>
      </c>
      <c r="BE50">
        <v>1.02</v>
      </c>
      <c r="BF50">
        <v>0.96</v>
      </c>
      <c r="BG50">
        <v>0.61</v>
      </c>
      <c r="BH50">
        <v>0.61</v>
      </c>
      <c r="BI50">
        <v>1.36</v>
      </c>
      <c r="BJ50">
        <v>0.39</v>
      </c>
      <c r="BK50">
        <v>0.97</v>
      </c>
      <c r="BL50">
        <v>0.39</v>
      </c>
      <c r="BM50">
        <v>0.39</v>
      </c>
      <c r="BN50">
        <v>0.39</v>
      </c>
      <c r="BO50">
        <v>0.78</v>
      </c>
      <c r="BP50">
        <v>0.48</v>
      </c>
      <c r="BQ50">
        <v>2.91</v>
      </c>
      <c r="BR50">
        <v>0.68</v>
      </c>
      <c r="BS50">
        <v>0.57999999999999996</v>
      </c>
      <c r="BT50">
        <v>0.39</v>
      </c>
      <c r="BU50">
        <v>0</v>
      </c>
      <c r="BV50">
        <v>26.12</v>
      </c>
      <c r="BW50">
        <v>0</v>
      </c>
      <c r="BX50">
        <v>0</v>
      </c>
      <c r="BY50">
        <v>0</v>
      </c>
      <c r="BZ50">
        <v>100.33</v>
      </c>
      <c r="CA50">
        <v>3</v>
      </c>
      <c r="CB50">
        <v>128.96</v>
      </c>
      <c r="CC50">
        <v>88.9</v>
      </c>
      <c r="CD50">
        <v>38.1</v>
      </c>
    </row>
    <row r="51" spans="1:82">
      <c r="A51" t="s">
        <v>402</v>
      </c>
      <c r="G51" t="s">
        <v>93</v>
      </c>
      <c r="H51" s="115">
        <v>700.55</v>
      </c>
      <c r="I51" s="88">
        <v>299.29000000000002</v>
      </c>
      <c r="J51" s="88">
        <v>203.07</v>
      </c>
      <c r="K51" s="88">
        <v>20.36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59.8</v>
      </c>
      <c r="Y51">
        <v>10.86</v>
      </c>
      <c r="Z51">
        <v>26.69</v>
      </c>
      <c r="AA51">
        <v>8.0299999999999994</v>
      </c>
      <c r="AB51">
        <v>0.97</v>
      </c>
      <c r="AC51">
        <v>43.63</v>
      </c>
      <c r="AD51">
        <v>29.09</v>
      </c>
      <c r="AE51">
        <v>17.45</v>
      </c>
      <c r="AF51">
        <v>0</v>
      </c>
      <c r="AG51">
        <v>186.65</v>
      </c>
      <c r="AH51">
        <v>0</v>
      </c>
      <c r="AI51">
        <v>0</v>
      </c>
      <c r="AJ51">
        <v>66.66</v>
      </c>
      <c r="AK51">
        <v>0</v>
      </c>
      <c r="AL51">
        <v>19.39</v>
      </c>
      <c r="AM51">
        <v>0</v>
      </c>
      <c r="AN51">
        <v>81.45</v>
      </c>
      <c r="AO51">
        <v>0</v>
      </c>
      <c r="AP51">
        <v>0</v>
      </c>
      <c r="AQ51">
        <v>0</v>
      </c>
      <c r="AR51">
        <v>14.54</v>
      </c>
      <c r="AS51">
        <v>32.32</v>
      </c>
      <c r="AT51">
        <v>22.27</v>
      </c>
      <c r="AU51">
        <v>0</v>
      </c>
      <c r="AV51">
        <v>191.6</v>
      </c>
      <c r="AW51">
        <v>30.06</v>
      </c>
      <c r="AX51">
        <v>0</v>
      </c>
      <c r="AY51">
        <v>0</v>
      </c>
      <c r="AZ51">
        <v>0.95</v>
      </c>
      <c r="BA51">
        <v>0.4</v>
      </c>
      <c r="BB51">
        <v>0.51</v>
      </c>
      <c r="BC51">
        <v>0.93</v>
      </c>
      <c r="BD51">
        <v>0.97</v>
      </c>
      <c r="BE51">
        <v>1.02</v>
      </c>
      <c r="BF51">
        <v>0.96</v>
      </c>
      <c r="BG51">
        <v>0.61</v>
      </c>
      <c r="BH51">
        <v>0.61</v>
      </c>
      <c r="BI51">
        <v>1.36</v>
      </c>
      <c r="BJ51">
        <v>0.39</v>
      </c>
      <c r="BK51">
        <v>0.97</v>
      </c>
      <c r="BL51">
        <v>0.39</v>
      </c>
      <c r="BM51">
        <v>0.39</v>
      </c>
      <c r="BN51">
        <v>0.39</v>
      </c>
      <c r="BO51">
        <v>0.78</v>
      </c>
      <c r="BP51">
        <v>0.48</v>
      </c>
      <c r="BQ51">
        <v>2.91</v>
      </c>
      <c r="BR51">
        <v>0.68</v>
      </c>
      <c r="BS51">
        <v>0.57999999999999996</v>
      </c>
      <c r="BT51">
        <v>0.39</v>
      </c>
      <c r="BU51">
        <v>0</v>
      </c>
      <c r="BV51">
        <v>26.12</v>
      </c>
      <c r="BW51">
        <v>0</v>
      </c>
      <c r="BX51">
        <v>0</v>
      </c>
      <c r="BY51">
        <v>0</v>
      </c>
      <c r="BZ51">
        <v>100.33</v>
      </c>
      <c r="CA51">
        <v>3</v>
      </c>
      <c r="CB51">
        <v>105.69</v>
      </c>
      <c r="CC51">
        <v>93.1</v>
      </c>
      <c r="CD51">
        <v>39.9</v>
      </c>
    </row>
    <row r="52" spans="1:82">
      <c r="A52" t="s">
        <v>403</v>
      </c>
      <c r="G52" t="s">
        <v>94</v>
      </c>
      <c r="H52" s="115">
        <v>723.81999999999994</v>
      </c>
      <c r="I52" s="88">
        <v>299.29000000000002</v>
      </c>
      <c r="J52" s="88">
        <v>203.07</v>
      </c>
      <c r="K52" s="88">
        <v>20.36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59.8</v>
      </c>
      <c r="Y52">
        <v>10.86</v>
      </c>
      <c r="Z52">
        <v>26.69</v>
      </c>
      <c r="AA52">
        <v>8.0299999999999994</v>
      </c>
      <c r="AB52">
        <v>0.97</v>
      </c>
      <c r="AC52">
        <v>43.63</v>
      </c>
      <c r="AD52">
        <v>29.09</v>
      </c>
      <c r="AE52">
        <v>17.45</v>
      </c>
      <c r="AF52">
        <v>0</v>
      </c>
      <c r="AG52">
        <v>186.65</v>
      </c>
      <c r="AH52">
        <v>0</v>
      </c>
      <c r="AI52">
        <v>0</v>
      </c>
      <c r="AJ52">
        <v>66.66</v>
      </c>
      <c r="AK52">
        <v>0</v>
      </c>
      <c r="AL52">
        <v>19.39</v>
      </c>
      <c r="AM52">
        <v>0</v>
      </c>
      <c r="AN52">
        <v>81.45</v>
      </c>
      <c r="AO52">
        <v>0</v>
      </c>
      <c r="AP52">
        <v>0</v>
      </c>
      <c r="AQ52">
        <v>0</v>
      </c>
      <c r="AR52">
        <v>14.54</v>
      </c>
      <c r="AS52">
        <v>32.32</v>
      </c>
      <c r="AT52">
        <v>22.27</v>
      </c>
      <c r="AU52">
        <v>0</v>
      </c>
      <c r="AV52">
        <v>191.6</v>
      </c>
      <c r="AW52">
        <v>30.06</v>
      </c>
      <c r="AX52">
        <v>0</v>
      </c>
      <c r="AY52">
        <v>0</v>
      </c>
      <c r="AZ52">
        <v>0.95</v>
      </c>
      <c r="BA52">
        <v>0.4</v>
      </c>
      <c r="BB52">
        <v>0.51</v>
      </c>
      <c r="BC52">
        <v>0.93</v>
      </c>
      <c r="BD52">
        <v>0.97</v>
      </c>
      <c r="BE52">
        <v>1.02</v>
      </c>
      <c r="BF52">
        <v>0.96</v>
      </c>
      <c r="BG52">
        <v>0.61</v>
      </c>
      <c r="BH52">
        <v>0.61</v>
      </c>
      <c r="BI52">
        <v>1.36</v>
      </c>
      <c r="BJ52">
        <v>0.39</v>
      </c>
      <c r="BK52">
        <v>0.97</v>
      </c>
      <c r="BL52">
        <v>0.39</v>
      </c>
      <c r="BM52">
        <v>0.39</v>
      </c>
      <c r="BN52">
        <v>0.39</v>
      </c>
      <c r="BO52">
        <v>0.78</v>
      </c>
      <c r="BP52">
        <v>0.48</v>
      </c>
      <c r="BQ52">
        <v>2.91</v>
      </c>
      <c r="BR52">
        <v>0.68</v>
      </c>
      <c r="BS52">
        <v>0.57999999999999996</v>
      </c>
      <c r="BT52">
        <v>0.39</v>
      </c>
      <c r="BU52">
        <v>0</v>
      </c>
      <c r="BV52">
        <v>26.12</v>
      </c>
      <c r="BW52">
        <v>0</v>
      </c>
      <c r="BX52">
        <v>0</v>
      </c>
      <c r="BY52">
        <v>0</v>
      </c>
      <c r="BZ52">
        <v>100.33</v>
      </c>
      <c r="CA52">
        <v>3</v>
      </c>
      <c r="CB52">
        <v>128.96</v>
      </c>
      <c r="CC52">
        <v>93.1</v>
      </c>
      <c r="CD52">
        <v>39.9</v>
      </c>
    </row>
    <row r="53" spans="1:82">
      <c r="A53" t="s">
        <v>447</v>
      </c>
      <c r="G53" t="s">
        <v>95</v>
      </c>
      <c r="H53" s="115">
        <v>729.64</v>
      </c>
      <c r="I53" s="88">
        <v>299.29000000000002</v>
      </c>
      <c r="J53" s="88">
        <v>203.07</v>
      </c>
      <c r="K53" s="88">
        <v>20.36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59.8</v>
      </c>
      <c r="Y53">
        <v>10.86</v>
      </c>
      <c r="Z53">
        <v>26.69</v>
      </c>
      <c r="AA53">
        <v>8.0299999999999994</v>
      </c>
      <c r="AB53">
        <v>0.97</v>
      </c>
      <c r="AC53">
        <v>43.63</v>
      </c>
      <c r="AD53">
        <v>29.09</v>
      </c>
      <c r="AE53">
        <v>17.45</v>
      </c>
      <c r="AF53">
        <v>0</v>
      </c>
      <c r="AG53">
        <v>186.65</v>
      </c>
      <c r="AH53">
        <v>0</v>
      </c>
      <c r="AI53">
        <v>0</v>
      </c>
      <c r="AJ53">
        <v>66.66</v>
      </c>
      <c r="AK53">
        <v>0</v>
      </c>
      <c r="AL53">
        <v>19.39</v>
      </c>
      <c r="AM53">
        <v>0</v>
      </c>
      <c r="AN53">
        <v>81.45</v>
      </c>
      <c r="AO53">
        <v>0</v>
      </c>
      <c r="AP53">
        <v>0</v>
      </c>
      <c r="AQ53">
        <v>0</v>
      </c>
      <c r="AR53">
        <v>14.54</v>
      </c>
      <c r="AS53">
        <v>32.32</v>
      </c>
      <c r="AT53">
        <v>22.27</v>
      </c>
      <c r="AU53">
        <v>0</v>
      </c>
      <c r="AV53">
        <v>191.6</v>
      </c>
      <c r="AW53">
        <v>34.909999999999997</v>
      </c>
      <c r="AX53">
        <v>0</v>
      </c>
      <c r="AY53">
        <v>0</v>
      </c>
      <c r="AZ53">
        <v>0.95</v>
      </c>
      <c r="BA53">
        <v>0.4</v>
      </c>
      <c r="BB53">
        <v>0.51</v>
      </c>
      <c r="BC53">
        <v>0.93</v>
      </c>
      <c r="BD53">
        <v>0.97</v>
      </c>
      <c r="BE53">
        <v>1.02</v>
      </c>
      <c r="BF53">
        <v>0.96</v>
      </c>
      <c r="BG53">
        <v>0.61</v>
      </c>
      <c r="BH53">
        <v>0.61</v>
      </c>
      <c r="BI53">
        <v>1.36</v>
      </c>
      <c r="BJ53">
        <v>0.39</v>
      </c>
      <c r="BK53">
        <v>0.97</v>
      </c>
      <c r="BL53">
        <v>0.39</v>
      </c>
      <c r="BM53">
        <v>0.39</v>
      </c>
      <c r="BN53">
        <v>0.39</v>
      </c>
      <c r="BO53">
        <v>0.78</v>
      </c>
      <c r="BP53">
        <v>0.48</v>
      </c>
      <c r="BQ53">
        <v>2.91</v>
      </c>
      <c r="BR53">
        <v>0.68</v>
      </c>
      <c r="BS53">
        <v>0.57999999999999996</v>
      </c>
      <c r="BT53">
        <v>0.39</v>
      </c>
      <c r="BU53">
        <v>0</v>
      </c>
      <c r="BV53">
        <v>26.12</v>
      </c>
      <c r="BW53">
        <v>0</v>
      </c>
      <c r="BX53">
        <v>0</v>
      </c>
      <c r="BY53">
        <v>0</v>
      </c>
      <c r="BZ53">
        <v>100.33</v>
      </c>
      <c r="CA53">
        <v>3</v>
      </c>
      <c r="CB53">
        <v>129.93</v>
      </c>
      <c r="CC53">
        <v>93.1</v>
      </c>
      <c r="CD53">
        <v>39.9</v>
      </c>
    </row>
    <row r="54" spans="1:82">
      <c r="A54" t="s">
        <v>446</v>
      </c>
      <c r="G54" t="s">
        <v>96</v>
      </c>
      <c r="H54" s="115">
        <v>734.4799999999999</v>
      </c>
      <c r="I54" s="88">
        <v>299.29000000000002</v>
      </c>
      <c r="J54" s="88">
        <v>203.07</v>
      </c>
      <c r="K54" s="88">
        <v>20.36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59.8</v>
      </c>
      <c r="Y54">
        <v>10.86</v>
      </c>
      <c r="Z54">
        <v>26.69</v>
      </c>
      <c r="AA54">
        <v>8.0299999999999994</v>
      </c>
      <c r="AB54">
        <v>0.97</v>
      </c>
      <c r="AC54">
        <v>43.63</v>
      </c>
      <c r="AD54">
        <v>29.09</v>
      </c>
      <c r="AE54">
        <v>17.45</v>
      </c>
      <c r="AF54">
        <v>0</v>
      </c>
      <c r="AG54">
        <v>186.65</v>
      </c>
      <c r="AH54">
        <v>0</v>
      </c>
      <c r="AI54">
        <v>0</v>
      </c>
      <c r="AJ54">
        <v>66.66</v>
      </c>
      <c r="AK54">
        <v>0</v>
      </c>
      <c r="AL54">
        <v>19.39</v>
      </c>
      <c r="AM54">
        <v>0</v>
      </c>
      <c r="AN54">
        <v>81.45</v>
      </c>
      <c r="AO54">
        <v>0</v>
      </c>
      <c r="AP54">
        <v>0</v>
      </c>
      <c r="AQ54">
        <v>0</v>
      </c>
      <c r="AR54">
        <v>14.54</v>
      </c>
      <c r="AS54">
        <v>32.32</v>
      </c>
      <c r="AT54">
        <v>22.27</v>
      </c>
      <c r="AU54">
        <v>0</v>
      </c>
      <c r="AV54">
        <v>191.6</v>
      </c>
      <c r="AW54">
        <v>39.75</v>
      </c>
      <c r="AX54">
        <v>0</v>
      </c>
      <c r="AY54">
        <v>0</v>
      </c>
      <c r="AZ54">
        <v>0.95</v>
      </c>
      <c r="BA54">
        <v>0.4</v>
      </c>
      <c r="BB54">
        <v>0.51</v>
      </c>
      <c r="BC54">
        <v>0.93</v>
      </c>
      <c r="BD54">
        <v>0.97</v>
      </c>
      <c r="BE54">
        <v>1.02</v>
      </c>
      <c r="BF54">
        <v>0.96</v>
      </c>
      <c r="BG54">
        <v>0.61</v>
      </c>
      <c r="BH54">
        <v>0.61</v>
      </c>
      <c r="BI54">
        <v>1.36</v>
      </c>
      <c r="BJ54">
        <v>0.39</v>
      </c>
      <c r="BK54">
        <v>0.97</v>
      </c>
      <c r="BL54">
        <v>0.39</v>
      </c>
      <c r="BM54">
        <v>0.39</v>
      </c>
      <c r="BN54">
        <v>0.39</v>
      </c>
      <c r="BO54">
        <v>0.78</v>
      </c>
      <c r="BP54">
        <v>0.48</v>
      </c>
      <c r="BQ54">
        <v>2.91</v>
      </c>
      <c r="BR54">
        <v>0.68</v>
      </c>
      <c r="BS54">
        <v>0.57999999999999996</v>
      </c>
      <c r="BT54">
        <v>0.39</v>
      </c>
      <c r="BU54">
        <v>0</v>
      </c>
      <c r="BV54">
        <v>26.12</v>
      </c>
      <c r="BW54">
        <v>0</v>
      </c>
      <c r="BX54">
        <v>0</v>
      </c>
      <c r="BY54">
        <v>0</v>
      </c>
      <c r="BZ54">
        <v>100.33</v>
      </c>
      <c r="CA54">
        <v>3</v>
      </c>
      <c r="CB54">
        <v>129.93</v>
      </c>
      <c r="CC54">
        <v>93.1</v>
      </c>
      <c r="CD54">
        <v>39.9</v>
      </c>
    </row>
    <row r="55" spans="1:82">
      <c r="A55" t="s">
        <v>448</v>
      </c>
      <c r="G55" t="s">
        <v>97</v>
      </c>
      <c r="H55" s="115">
        <v>723.81000000000006</v>
      </c>
      <c r="I55" s="88">
        <v>299.29000000000002</v>
      </c>
      <c r="J55" s="88">
        <v>203.34</v>
      </c>
      <c r="K55" s="88">
        <v>20.36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59.8</v>
      </c>
      <c r="Y55">
        <v>11.13</v>
      </c>
      <c r="Z55">
        <v>26.69</v>
      </c>
      <c r="AA55">
        <v>8.0299999999999994</v>
      </c>
      <c r="AB55">
        <v>0.97</v>
      </c>
      <c r="AC55">
        <v>43.63</v>
      </c>
      <c r="AD55">
        <v>29.09</v>
      </c>
      <c r="AE55">
        <v>17.45</v>
      </c>
      <c r="AF55">
        <v>0</v>
      </c>
      <c r="AG55">
        <v>186.65</v>
      </c>
      <c r="AH55">
        <v>0</v>
      </c>
      <c r="AI55">
        <v>0</v>
      </c>
      <c r="AJ55">
        <v>66.66</v>
      </c>
      <c r="AK55">
        <v>0</v>
      </c>
      <c r="AL55">
        <v>19.39</v>
      </c>
      <c r="AM55">
        <v>0</v>
      </c>
      <c r="AN55">
        <v>81.45</v>
      </c>
      <c r="AO55">
        <v>0</v>
      </c>
      <c r="AP55">
        <v>0</v>
      </c>
      <c r="AQ55">
        <v>0</v>
      </c>
      <c r="AR55">
        <v>14.54</v>
      </c>
      <c r="AS55">
        <v>32.32</v>
      </c>
      <c r="AT55">
        <v>22.27</v>
      </c>
      <c r="AU55">
        <v>0</v>
      </c>
      <c r="AV55">
        <v>191.6</v>
      </c>
      <c r="AW55">
        <v>49.45</v>
      </c>
      <c r="AX55">
        <v>0</v>
      </c>
      <c r="AY55">
        <v>0</v>
      </c>
      <c r="AZ55">
        <v>0.95</v>
      </c>
      <c r="BA55">
        <v>0.4</v>
      </c>
      <c r="BB55">
        <v>0.51</v>
      </c>
      <c r="BC55">
        <v>0.93</v>
      </c>
      <c r="BD55">
        <v>0.97</v>
      </c>
      <c r="BE55">
        <v>1.02</v>
      </c>
      <c r="BF55">
        <v>0.96</v>
      </c>
      <c r="BG55">
        <v>0.61</v>
      </c>
      <c r="BH55">
        <v>0.61</v>
      </c>
      <c r="BI55">
        <v>1.36</v>
      </c>
      <c r="BJ55">
        <v>0.39</v>
      </c>
      <c r="BK55">
        <v>0.97</v>
      </c>
      <c r="BL55">
        <v>0.39</v>
      </c>
      <c r="BM55">
        <v>0.39</v>
      </c>
      <c r="BN55">
        <v>0.39</v>
      </c>
      <c r="BO55">
        <v>0.78</v>
      </c>
      <c r="BP55">
        <v>0.48</v>
      </c>
      <c r="BQ55">
        <v>2.91</v>
      </c>
      <c r="BR55">
        <v>0.68</v>
      </c>
      <c r="BS55">
        <v>0.57999999999999996</v>
      </c>
      <c r="BT55">
        <v>0.39</v>
      </c>
      <c r="BU55">
        <v>0</v>
      </c>
      <c r="BV55">
        <v>26.12</v>
      </c>
      <c r="BW55">
        <v>0</v>
      </c>
      <c r="BX55">
        <v>0</v>
      </c>
      <c r="BY55">
        <v>0</v>
      </c>
      <c r="BZ55">
        <v>100.33</v>
      </c>
      <c r="CA55">
        <v>3</v>
      </c>
      <c r="CB55">
        <v>109.56</v>
      </c>
      <c r="CC55">
        <v>93.1</v>
      </c>
      <c r="CD55">
        <v>39.9</v>
      </c>
    </row>
    <row r="56" spans="1:82">
      <c r="A56" t="s">
        <v>448</v>
      </c>
      <c r="G56" t="s">
        <v>98</v>
      </c>
      <c r="H56" s="115">
        <v>718</v>
      </c>
      <c r="I56" s="88">
        <v>299.29000000000002</v>
      </c>
      <c r="J56" s="88">
        <v>203.34</v>
      </c>
      <c r="K56" s="88">
        <v>20.36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59.8</v>
      </c>
      <c r="Y56">
        <v>11.13</v>
      </c>
      <c r="Z56">
        <v>26.69</v>
      </c>
      <c r="AA56">
        <v>8.0299999999999994</v>
      </c>
      <c r="AB56">
        <v>0.97</v>
      </c>
      <c r="AC56">
        <v>43.63</v>
      </c>
      <c r="AD56">
        <v>29.09</v>
      </c>
      <c r="AE56">
        <v>17.45</v>
      </c>
      <c r="AF56">
        <v>0</v>
      </c>
      <c r="AG56">
        <v>186.65</v>
      </c>
      <c r="AH56">
        <v>0</v>
      </c>
      <c r="AI56">
        <v>0</v>
      </c>
      <c r="AJ56">
        <v>66.66</v>
      </c>
      <c r="AK56">
        <v>0</v>
      </c>
      <c r="AL56">
        <v>19.39</v>
      </c>
      <c r="AM56">
        <v>0</v>
      </c>
      <c r="AN56">
        <v>81.45</v>
      </c>
      <c r="AO56">
        <v>0</v>
      </c>
      <c r="AP56">
        <v>0</v>
      </c>
      <c r="AQ56">
        <v>0</v>
      </c>
      <c r="AR56">
        <v>14.54</v>
      </c>
      <c r="AS56">
        <v>32.32</v>
      </c>
      <c r="AT56">
        <v>22.27</v>
      </c>
      <c r="AU56">
        <v>0</v>
      </c>
      <c r="AV56">
        <v>191.6</v>
      </c>
      <c r="AW56">
        <v>49.45</v>
      </c>
      <c r="AX56">
        <v>0</v>
      </c>
      <c r="AY56">
        <v>0</v>
      </c>
      <c r="AZ56">
        <v>0.95</v>
      </c>
      <c r="BA56">
        <v>0.4</v>
      </c>
      <c r="BB56">
        <v>0.51</v>
      </c>
      <c r="BC56">
        <v>0.93</v>
      </c>
      <c r="BD56">
        <v>0.97</v>
      </c>
      <c r="BE56">
        <v>1.02</v>
      </c>
      <c r="BF56">
        <v>0.96</v>
      </c>
      <c r="BG56">
        <v>0.61</v>
      </c>
      <c r="BH56">
        <v>0.61</v>
      </c>
      <c r="BI56">
        <v>1.36</v>
      </c>
      <c r="BJ56">
        <v>0.39</v>
      </c>
      <c r="BK56">
        <v>0.97</v>
      </c>
      <c r="BL56">
        <v>0.39</v>
      </c>
      <c r="BM56">
        <v>0.39</v>
      </c>
      <c r="BN56">
        <v>0.39</v>
      </c>
      <c r="BO56">
        <v>0.78</v>
      </c>
      <c r="BP56">
        <v>0.48</v>
      </c>
      <c r="BQ56">
        <v>2.91</v>
      </c>
      <c r="BR56">
        <v>0.68</v>
      </c>
      <c r="BS56">
        <v>0.57999999999999996</v>
      </c>
      <c r="BT56">
        <v>0.39</v>
      </c>
      <c r="BU56">
        <v>0</v>
      </c>
      <c r="BV56">
        <v>26.12</v>
      </c>
      <c r="BW56">
        <v>0</v>
      </c>
      <c r="BX56">
        <v>0</v>
      </c>
      <c r="BY56">
        <v>0</v>
      </c>
      <c r="BZ56">
        <v>100.33</v>
      </c>
      <c r="CA56">
        <v>3</v>
      </c>
      <c r="CB56">
        <v>103.75</v>
      </c>
      <c r="CC56">
        <v>93.1</v>
      </c>
      <c r="CD56">
        <v>39.9</v>
      </c>
    </row>
    <row r="57" spans="1:82">
      <c r="G57" t="s">
        <v>99</v>
      </c>
      <c r="H57" s="115">
        <v>734.48</v>
      </c>
      <c r="I57" s="88">
        <v>299.29000000000002</v>
      </c>
      <c r="J57" s="88">
        <v>203.34</v>
      </c>
      <c r="K57" s="88">
        <v>20.36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59.8</v>
      </c>
      <c r="Y57">
        <v>11.13</v>
      </c>
      <c r="Z57">
        <v>26.69</v>
      </c>
      <c r="AA57">
        <v>8.0299999999999994</v>
      </c>
      <c r="AB57">
        <v>0.97</v>
      </c>
      <c r="AC57">
        <v>43.63</v>
      </c>
      <c r="AD57">
        <v>29.09</v>
      </c>
      <c r="AE57">
        <v>17.45</v>
      </c>
      <c r="AF57">
        <v>0</v>
      </c>
      <c r="AG57">
        <v>186.65</v>
      </c>
      <c r="AH57">
        <v>0</v>
      </c>
      <c r="AI57">
        <v>0</v>
      </c>
      <c r="AJ57">
        <v>66.66</v>
      </c>
      <c r="AK57">
        <v>0</v>
      </c>
      <c r="AL57">
        <v>19.39</v>
      </c>
      <c r="AM57">
        <v>0</v>
      </c>
      <c r="AN57">
        <v>81.45</v>
      </c>
      <c r="AO57">
        <v>0</v>
      </c>
      <c r="AP57">
        <v>0</v>
      </c>
      <c r="AQ57">
        <v>0</v>
      </c>
      <c r="AR57">
        <v>14.54</v>
      </c>
      <c r="AS57">
        <v>32.32</v>
      </c>
      <c r="AT57">
        <v>22.27</v>
      </c>
      <c r="AU57">
        <v>0</v>
      </c>
      <c r="AV57">
        <v>191.6</v>
      </c>
      <c r="AW57">
        <v>44.6</v>
      </c>
      <c r="AX57">
        <v>0</v>
      </c>
      <c r="AY57">
        <v>0</v>
      </c>
      <c r="AZ57">
        <v>0.95</v>
      </c>
      <c r="BA57">
        <v>0.4</v>
      </c>
      <c r="BB57">
        <v>0.51</v>
      </c>
      <c r="BC57">
        <v>0.93</v>
      </c>
      <c r="BD57">
        <v>0.97</v>
      </c>
      <c r="BE57">
        <v>1.02</v>
      </c>
      <c r="BF57">
        <v>0.96</v>
      </c>
      <c r="BG57">
        <v>0.61</v>
      </c>
      <c r="BH57">
        <v>0.61</v>
      </c>
      <c r="BI57">
        <v>1.36</v>
      </c>
      <c r="BJ57">
        <v>0.39</v>
      </c>
      <c r="BK57">
        <v>0.97</v>
      </c>
      <c r="BL57">
        <v>0.39</v>
      </c>
      <c r="BM57">
        <v>0.39</v>
      </c>
      <c r="BN57">
        <v>0.39</v>
      </c>
      <c r="BO57">
        <v>0.78</v>
      </c>
      <c r="BP57">
        <v>0.48</v>
      </c>
      <c r="BQ57">
        <v>2.91</v>
      </c>
      <c r="BR57">
        <v>0.68</v>
      </c>
      <c r="BS57">
        <v>0.57999999999999996</v>
      </c>
      <c r="BT57">
        <v>0.39</v>
      </c>
      <c r="BU57">
        <v>0</v>
      </c>
      <c r="BV57">
        <v>26.12</v>
      </c>
      <c r="BW57">
        <v>0</v>
      </c>
      <c r="BX57">
        <v>0</v>
      </c>
      <c r="BY57">
        <v>0</v>
      </c>
      <c r="BZ57">
        <v>100.33</v>
      </c>
      <c r="CA57">
        <v>3</v>
      </c>
      <c r="CB57">
        <v>125.08</v>
      </c>
      <c r="CC57">
        <v>93.1</v>
      </c>
      <c r="CD57">
        <v>39.9</v>
      </c>
    </row>
    <row r="58" spans="1:82">
      <c r="G58" t="s">
        <v>100</v>
      </c>
      <c r="H58" s="115">
        <v>733.78</v>
      </c>
      <c r="I58" s="88">
        <v>298.99000000000007</v>
      </c>
      <c r="J58" s="88">
        <v>203.34</v>
      </c>
      <c r="K58" s="88">
        <v>20.36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59.8</v>
      </c>
      <c r="Y58">
        <v>11.13</v>
      </c>
      <c r="Z58">
        <v>26.69</v>
      </c>
      <c r="AA58">
        <v>8.0299999999999994</v>
      </c>
      <c r="AB58">
        <v>0.97</v>
      </c>
      <c r="AC58">
        <v>43.63</v>
      </c>
      <c r="AD58">
        <v>29.09</v>
      </c>
      <c r="AE58">
        <v>17.45</v>
      </c>
      <c r="AF58">
        <v>0</v>
      </c>
      <c r="AG58">
        <v>186.65</v>
      </c>
      <c r="AH58">
        <v>0</v>
      </c>
      <c r="AI58">
        <v>0</v>
      </c>
      <c r="AJ58">
        <v>66.66</v>
      </c>
      <c r="AK58">
        <v>0</v>
      </c>
      <c r="AL58">
        <v>19.39</v>
      </c>
      <c r="AM58">
        <v>0</v>
      </c>
      <c r="AN58">
        <v>81.45</v>
      </c>
      <c r="AO58">
        <v>0</v>
      </c>
      <c r="AP58">
        <v>0</v>
      </c>
      <c r="AQ58">
        <v>0</v>
      </c>
      <c r="AR58">
        <v>14.54</v>
      </c>
      <c r="AS58">
        <v>32.32</v>
      </c>
      <c r="AT58">
        <v>22.27</v>
      </c>
      <c r="AU58">
        <v>0</v>
      </c>
      <c r="AV58">
        <v>191.6</v>
      </c>
      <c r="AW58">
        <v>34.909999999999997</v>
      </c>
      <c r="AX58">
        <v>0</v>
      </c>
      <c r="AY58">
        <v>0</v>
      </c>
      <c r="AZ58">
        <v>0.95</v>
      </c>
      <c r="BA58">
        <v>0.4</v>
      </c>
      <c r="BB58">
        <v>0.51</v>
      </c>
      <c r="BC58">
        <v>0.93</v>
      </c>
      <c r="BD58">
        <v>0.97</v>
      </c>
      <c r="BE58">
        <v>1.02</v>
      </c>
      <c r="BF58">
        <v>0.96</v>
      </c>
      <c r="BG58">
        <v>0.61</v>
      </c>
      <c r="BH58">
        <v>0.61</v>
      </c>
      <c r="BI58">
        <v>1.36</v>
      </c>
      <c r="BJ58">
        <v>0.39</v>
      </c>
      <c r="BK58">
        <v>0.97</v>
      </c>
      <c r="BL58">
        <v>0.39</v>
      </c>
      <c r="BM58">
        <v>0.39</v>
      </c>
      <c r="BN58">
        <v>0.39</v>
      </c>
      <c r="BO58">
        <v>0.78</v>
      </c>
      <c r="BP58">
        <v>0.48</v>
      </c>
      <c r="BQ58">
        <v>2.91</v>
      </c>
      <c r="BR58">
        <v>0.68</v>
      </c>
      <c r="BS58">
        <v>0.57999999999999996</v>
      </c>
      <c r="BT58">
        <v>0.39</v>
      </c>
      <c r="BU58">
        <v>0</v>
      </c>
      <c r="BV58">
        <v>26.12</v>
      </c>
      <c r="BW58">
        <v>0</v>
      </c>
      <c r="BX58">
        <v>0</v>
      </c>
      <c r="BY58">
        <v>0</v>
      </c>
      <c r="BZ58">
        <v>100.33</v>
      </c>
      <c r="CA58">
        <v>3</v>
      </c>
      <c r="CB58">
        <v>134.77000000000001</v>
      </c>
      <c r="CC58">
        <v>92.4</v>
      </c>
      <c r="CD58">
        <v>39.6</v>
      </c>
    </row>
    <row r="59" spans="1:82">
      <c r="G59" t="s">
        <v>101</v>
      </c>
      <c r="H59" s="115">
        <v>715.3599999999999</v>
      </c>
      <c r="I59" s="88">
        <v>298.99000000000007</v>
      </c>
      <c r="J59" s="88">
        <v>203.53</v>
      </c>
      <c r="K59" s="88">
        <v>20.36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59.8</v>
      </c>
      <c r="Y59">
        <v>11.32</v>
      </c>
      <c r="Z59">
        <v>26.69</v>
      </c>
      <c r="AA59">
        <v>8.0299999999999994</v>
      </c>
      <c r="AB59">
        <v>0.97</v>
      </c>
      <c r="AC59">
        <v>43.63</v>
      </c>
      <c r="AD59">
        <v>29.09</v>
      </c>
      <c r="AE59">
        <v>17.45</v>
      </c>
      <c r="AF59">
        <v>0</v>
      </c>
      <c r="AG59">
        <v>186.65</v>
      </c>
      <c r="AH59">
        <v>0</v>
      </c>
      <c r="AI59">
        <v>0</v>
      </c>
      <c r="AJ59">
        <v>66.66</v>
      </c>
      <c r="AK59">
        <v>0</v>
      </c>
      <c r="AL59">
        <v>19.39</v>
      </c>
      <c r="AM59">
        <v>0</v>
      </c>
      <c r="AN59">
        <v>81.45</v>
      </c>
      <c r="AO59">
        <v>0</v>
      </c>
      <c r="AP59">
        <v>0</v>
      </c>
      <c r="AQ59">
        <v>0</v>
      </c>
      <c r="AR59">
        <v>14.54</v>
      </c>
      <c r="AS59">
        <v>32.32</v>
      </c>
      <c r="AT59">
        <v>22.27</v>
      </c>
      <c r="AU59">
        <v>0</v>
      </c>
      <c r="AV59">
        <v>191.6</v>
      </c>
      <c r="AW59">
        <v>20.36</v>
      </c>
      <c r="AX59">
        <v>0</v>
      </c>
      <c r="AY59">
        <v>0</v>
      </c>
      <c r="AZ59">
        <v>0.95</v>
      </c>
      <c r="BA59">
        <v>0.4</v>
      </c>
      <c r="BB59">
        <v>0.51</v>
      </c>
      <c r="BC59">
        <v>0.93</v>
      </c>
      <c r="BD59">
        <v>0.97</v>
      </c>
      <c r="BE59">
        <v>1.02</v>
      </c>
      <c r="BF59">
        <v>0.96</v>
      </c>
      <c r="BG59">
        <v>0.61</v>
      </c>
      <c r="BH59">
        <v>0.61</v>
      </c>
      <c r="BI59">
        <v>1.36</v>
      </c>
      <c r="BJ59">
        <v>0.39</v>
      </c>
      <c r="BK59">
        <v>0.97</v>
      </c>
      <c r="BL59">
        <v>0.39</v>
      </c>
      <c r="BM59">
        <v>0.39</v>
      </c>
      <c r="BN59">
        <v>0.39</v>
      </c>
      <c r="BO59">
        <v>0.78</v>
      </c>
      <c r="BP59">
        <v>0.48</v>
      </c>
      <c r="BQ59">
        <v>2.91</v>
      </c>
      <c r="BR59">
        <v>0.68</v>
      </c>
      <c r="BS59">
        <v>0.57999999999999996</v>
      </c>
      <c r="BT59">
        <v>0.39</v>
      </c>
      <c r="BU59">
        <v>0</v>
      </c>
      <c r="BV59">
        <v>26.12</v>
      </c>
      <c r="BW59">
        <v>0</v>
      </c>
      <c r="BX59">
        <v>0</v>
      </c>
      <c r="BY59">
        <v>0</v>
      </c>
      <c r="BZ59">
        <v>100.33</v>
      </c>
      <c r="CA59">
        <v>3</v>
      </c>
      <c r="CB59">
        <v>130.9</v>
      </c>
      <c r="CC59">
        <v>92.4</v>
      </c>
      <c r="CD59">
        <v>39.6</v>
      </c>
    </row>
    <row r="60" spans="1:82">
      <c r="G60" t="s">
        <v>102</v>
      </c>
      <c r="H60" s="115">
        <v>697.4799999999999</v>
      </c>
      <c r="I60" s="88">
        <v>298.39000000000004</v>
      </c>
      <c r="J60" s="88">
        <v>203.53</v>
      </c>
      <c r="K60" s="88">
        <v>20.36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59.8</v>
      </c>
      <c r="Y60">
        <v>11.32</v>
      </c>
      <c r="Z60">
        <v>26.69</v>
      </c>
      <c r="AA60">
        <v>8.0299999999999994</v>
      </c>
      <c r="AB60">
        <v>0.97</v>
      </c>
      <c r="AC60">
        <v>43.63</v>
      </c>
      <c r="AD60">
        <v>29.09</v>
      </c>
      <c r="AE60">
        <v>17.45</v>
      </c>
      <c r="AF60">
        <v>0</v>
      </c>
      <c r="AG60">
        <v>186.65</v>
      </c>
      <c r="AH60">
        <v>0</v>
      </c>
      <c r="AI60">
        <v>0</v>
      </c>
      <c r="AJ60">
        <v>66.66</v>
      </c>
      <c r="AK60">
        <v>0</v>
      </c>
      <c r="AL60">
        <v>19.39</v>
      </c>
      <c r="AM60">
        <v>0</v>
      </c>
      <c r="AN60">
        <v>81.45</v>
      </c>
      <c r="AO60">
        <v>0</v>
      </c>
      <c r="AP60">
        <v>0</v>
      </c>
      <c r="AQ60">
        <v>0</v>
      </c>
      <c r="AR60">
        <v>14.54</v>
      </c>
      <c r="AS60">
        <v>32.32</v>
      </c>
      <c r="AT60">
        <v>22.27</v>
      </c>
      <c r="AU60">
        <v>0</v>
      </c>
      <c r="AV60">
        <v>191.6</v>
      </c>
      <c r="AW60">
        <v>5.82</v>
      </c>
      <c r="AX60">
        <v>0</v>
      </c>
      <c r="AY60">
        <v>0</v>
      </c>
      <c r="AZ60">
        <v>0.95</v>
      </c>
      <c r="BA60">
        <v>0.4</v>
      </c>
      <c r="BB60">
        <v>0.51</v>
      </c>
      <c r="BC60">
        <v>0.93</v>
      </c>
      <c r="BD60">
        <v>0.97</v>
      </c>
      <c r="BE60">
        <v>1.02</v>
      </c>
      <c r="BF60">
        <v>0.96</v>
      </c>
      <c r="BG60">
        <v>0.61</v>
      </c>
      <c r="BH60">
        <v>0.61</v>
      </c>
      <c r="BI60">
        <v>1.36</v>
      </c>
      <c r="BJ60">
        <v>0.39</v>
      </c>
      <c r="BK60">
        <v>0.97</v>
      </c>
      <c r="BL60">
        <v>0.39</v>
      </c>
      <c r="BM60">
        <v>0.39</v>
      </c>
      <c r="BN60">
        <v>0.39</v>
      </c>
      <c r="BO60">
        <v>0.78</v>
      </c>
      <c r="BP60">
        <v>0.48</v>
      </c>
      <c r="BQ60">
        <v>2.91</v>
      </c>
      <c r="BR60">
        <v>0.68</v>
      </c>
      <c r="BS60">
        <v>0.57999999999999996</v>
      </c>
      <c r="BT60">
        <v>0.39</v>
      </c>
      <c r="BU60">
        <v>0</v>
      </c>
      <c r="BV60">
        <v>26.12</v>
      </c>
      <c r="BW60">
        <v>0</v>
      </c>
      <c r="BX60">
        <v>0</v>
      </c>
      <c r="BY60">
        <v>0</v>
      </c>
      <c r="BZ60">
        <v>100.33</v>
      </c>
      <c r="CA60">
        <v>3</v>
      </c>
      <c r="CB60">
        <v>128.96</v>
      </c>
      <c r="CC60">
        <v>91</v>
      </c>
      <c r="CD60">
        <v>39</v>
      </c>
    </row>
    <row r="61" spans="1:82">
      <c r="G61" t="s">
        <v>103</v>
      </c>
      <c r="H61" s="115">
        <v>684.98</v>
      </c>
      <c r="I61" s="88">
        <v>297.19000000000005</v>
      </c>
      <c r="J61" s="88">
        <v>203.53</v>
      </c>
      <c r="K61" s="88">
        <v>20.36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59.8</v>
      </c>
      <c r="Y61">
        <v>11.32</v>
      </c>
      <c r="Z61">
        <v>26.69</v>
      </c>
      <c r="AA61">
        <v>8.0299999999999994</v>
      </c>
      <c r="AB61">
        <v>0.97</v>
      </c>
      <c r="AC61">
        <v>43.63</v>
      </c>
      <c r="AD61">
        <v>29.09</v>
      </c>
      <c r="AE61">
        <v>17.45</v>
      </c>
      <c r="AF61">
        <v>0</v>
      </c>
      <c r="AG61">
        <v>186.65</v>
      </c>
      <c r="AH61">
        <v>0</v>
      </c>
      <c r="AI61">
        <v>0</v>
      </c>
      <c r="AJ61">
        <v>66.66</v>
      </c>
      <c r="AK61">
        <v>0</v>
      </c>
      <c r="AL61">
        <v>19.39</v>
      </c>
      <c r="AM61">
        <v>0</v>
      </c>
      <c r="AN61">
        <v>81.45</v>
      </c>
      <c r="AO61">
        <v>0</v>
      </c>
      <c r="AP61">
        <v>0</v>
      </c>
      <c r="AQ61">
        <v>0</v>
      </c>
      <c r="AR61">
        <v>14.54</v>
      </c>
      <c r="AS61">
        <v>32.32</v>
      </c>
      <c r="AT61">
        <v>22.27</v>
      </c>
      <c r="AU61">
        <v>0</v>
      </c>
      <c r="AV61">
        <v>191.6</v>
      </c>
      <c r="AW61">
        <v>0</v>
      </c>
      <c r="AX61">
        <v>0</v>
      </c>
      <c r="AY61">
        <v>0</v>
      </c>
      <c r="AZ61">
        <v>0.95</v>
      </c>
      <c r="BA61">
        <v>0.4</v>
      </c>
      <c r="BB61">
        <v>0.51</v>
      </c>
      <c r="BC61">
        <v>0.93</v>
      </c>
      <c r="BD61">
        <v>0.97</v>
      </c>
      <c r="BE61">
        <v>1.02</v>
      </c>
      <c r="BF61">
        <v>0.96</v>
      </c>
      <c r="BG61">
        <v>0.61</v>
      </c>
      <c r="BH61">
        <v>0.61</v>
      </c>
      <c r="BI61">
        <v>1.36</v>
      </c>
      <c r="BJ61">
        <v>0.39</v>
      </c>
      <c r="BK61">
        <v>0.97</v>
      </c>
      <c r="BL61">
        <v>0.39</v>
      </c>
      <c r="BM61">
        <v>0.39</v>
      </c>
      <c r="BN61">
        <v>0.39</v>
      </c>
      <c r="BO61">
        <v>0.78</v>
      </c>
      <c r="BP61">
        <v>0.48</v>
      </c>
      <c r="BQ61">
        <v>2.91</v>
      </c>
      <c r="BR61">
        <v>0.68</v>
      </c>
      <c r="BS61">
        <v>0.57999999999999996</v>
      </c>
      <c r="BT61">
        <v>0.39</v>
      </c>
      <c r="BU61">
        <v>0</v>
      </c>
      <c r="BV61">
        <v>26.12</v>
      </c>
      <c r="BW61">
        <v>0</v>
      </c>
      <c r="BX61">
        <v>0</v>
      </c>
      <c r="BY61">
        <v>0</v>
      </c>
      <c r="BZ61">
        <v>100.33</v>
      </c>
      <c r="CA61">
        <v>3</v>
      </c>
      <c r="CB61">
        <v>125.08</v>
      </c>
      <c r="CC61">
        <v>88.2</v>
      </c>
      <c r="CD61">
        <v>37.799999999999997</v>
      </c>
    </row>
    <row r="62" spans="1:82">
      <c r="G62" t="s">
        <v>104</v>
      </c>
      <c r="H62" s="115">
        <v>677.43999999999994</v>
      </c>
      <c r="I62" s="88">
        <v>294.79000000000002</v>
      </c>
      <c r="J62" s="88">
        <v>203.53</v>
      </c>
      <c r="K62" s="88">
        <v>20.36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59.8</v>
      </c>
      <c r="Y62">
        <v>11.32</v>
      </c>
      <c r="Z62">
        <v>26.69</v>
      </c>
      <c r="AA62">
        <v>8.0299999999999994</v>
      </c>
      <c r="AB62">
        <v>0.97</v>
      </c>
      <c r="AC62">
        <v>43.63</v>
      </c>
      <c r="AD62">
        <v>29.09</v>
      </c>
      <c r="AE62">
        <v>17.45</v>
      </c>
      <c r="AF62">
        <v>0</v>
      </c>
      <c r="AG62">
        <v>186.65</v>
      </c>
      <c r="AH62">
        <v>0</v>
      </c>
      <c r="AI62">
        <v>0</v>
      </c>
      <c r="AJ62">
        <v>66.66</v>
      </c>
      <c r="AK62">
        <v>0</v>
      </c>
      <c r="AL62">
        <v>19.39</v>
      </c>
      <c r="AM62">
        <v>0</v>
      </c>
      <c r="AN62">
        <v>81.45</v>
      </c>
      <c r="AO62">
        <v>0</v>
      </c>
      <c r="AP62">
        <v>0</v>
      </c>
      <c r="AQ62">
        <v>0</v>
      </c>
      <c r="AR62">
        <v>14.54</v>
      </c>
      <c r="AS62">
        <v>32.32</v>
      </c>
      <c r="AT62">
        <v>22.27</v>
      </c>
      <c r="AU62">
        <v>0</v>
      </c>
      <c r="AV62">
        <v>191.6</v>
      </c>
      <c r="AW62">
        <v>0</v>
      </c>
      <c r="AX62">
        <v>0</v>
      </c>
      <c r="AY62">
        <v>0</v>
      </c>
      <c r="AZ62">
        <v>0.95</v>
      </c>
      <c r="BA62">
        <v>0.4</v>
      </c>
      <c r="BB62">
        <v>0.51</v>
      </c>
      <c r="BC62">
        <v>0.93</v>
      </c>
      <c r="BD62">
        <v>0.97</v>
      </c>
      <c r="BE62">
        <v>1.02</v>
      </c>
      <c r="BF62">
        <v>0.96</v>
      </c>
      <c r="BG62">
        <v>0.61</v>
      </c>
      <c r="BH62">
        <v>0.61</v>
      </c>
      <c r="BI62">
        <v>1.36</v>
      </c>
      <c r="BJ62">
        <v>0.39</v>
      </c>
      <c r="BK62">
        <v>0.97</v>
      </c>
      <c r="BL62">
        <v>0.39</v>
      </c>
      <c r="BM62">
        <v>0.39</v>
      </c>
      <c r="BN62">
        <v>0.39</v>
      </c>
      <c r="BO62">
        <v>0.78</v>
      </c>
      <c r="BP62">
        <v>0.48</v>
      </c>
      <c r="BQ62">
        <v>2.91</v>
      </c>
      <c r="BR62">
        <v>0.68</v>
      </c>
      <c r="BS62">
        <v>0.57999999999999996</v>
      </c>
      <c r="BT62">
        <v>0.39</v>
      </c>
      <c r="BU62">
        <v>0</v>
      </c>
      <c r="BV62">
        <v>26.12</v>
      </c>
      <c r="BW62">
        <v>0</v>
      </c>
      <c r="BX62">
        <v>0</v>
      </c>
      <c r="BY62">
        <v>0</v>
      </c>
      <c r="BZ62">
        <v>100.33</v>
      </c>
      <c r="CA62">
        <v>3</v>
      </c>
      <c r="CB62">
        <v>123.14</v>
      </c>
      <c r="CC62">
        <v>82.6</v>
      </c>
      <c r="CD62">
        <v>35.4</v>
      </c>
    </row>
    <row r="63" spans="1:82">
      <c r="G63" t="s">
        <v>105</v>
      </c>
      <c r="H63" s="115">
        <v>865.38</v>
      </c>
      <c r="I63" s="88">
        <v>293.89000000000004</v>
      </c>
      <c r="J63" s="88">
        <v>203.72</v>
      </c>
      <c r="K63" s="88">
        <v>20.36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59.8</v>
      </c>
      <c r="Y63">
        <v>11.51</v>
      </c>
      <c r="Z63">
        <v>26.69</v>
      </c>
      <c r="AA63">
        <v>8.0299999999999994</v>
      </c>
      <c r="AB63">
        <v>0.97</v>
      </c>
      <c r="AC63">
        <v>43.63</v>
      </c>
      <c r="AD63">
        <v>29.09</v>
      </c>
      <c r="AE63">
        <v>17.45</v>
      </c>
      <c r="AF63">
        <v>0</v>
      </c>
      <c r="AG63">
        <v>186.65</v>
      </c>
      <c r="AH63">
        <v>0</v>
      </c>
      <c r="AI63">
        <v>0</v>
      </c>
      <c r="AJ63">
        <v>66.66</v>
      </c>
      <c r="AK63">
        <v>0</v>
      </c>
      <c r="AL63">
        <v>19.39</v>
      </c>
      <c r="AM63">
        <v>0</v>
      </c>
      <c r="AN63">
        <v>81.45</v>
      </c>
      <c r="AO63">
        <v>0</v>
      </c>
      <c r="AP63">
        <v>0</v>
      </c>
      <c r="AQ63">
        <v>0</v>
      </c>
      <c r="AR63">
        <v>14.54</v>
      </c>
      <c r="AS63">
        <v>32.32</v>
      </c>
      <c r="AT63">
        <v>22.27</v>
      </c>
      <c r="AU63">
        <v>0</v>
      </c>
      <c r="AV63">
        <v>191.6</v>
      </c>
      <c r="AW63">
        <v>0</v>
      </c>
      <c r="AX63">
        <v>0</v>
      </c>
      <c r="AY63">
        <v>0</v>
      </c>
      <c r="AZ63">
        <v>0.95</v>
      </c>
      <c r="BA63">
        <v>0.4</v>
      </c>
      <c r="BB63">
        <v>0.51</v>
      </c>
      <c r="BC63">
        <v>0.93</v>
      </c>
      <c r="BD63">
        <v>0.97</v>
      </c>
      <c r="BE63">
        <v>1.02</v>
      </c>
      <c r="BF63">
        <v>0.96</v>
      </c>
      <c r="BG63">
        <v>0.61</v>
      </c>
      <c r="BH63">
        <v>0.61</v>
      </c>
      <c r="BI63">
        <v>1.36</v>
      </c>
      <c r="BJ63">
        <v>0.39</v>
      </c>
      <c r="BK63">
        <v>0.97</v>
      </c>
      <c r="BL63">
        <v>0.39</v>
      </c>
      <c r="BM63">
        <v>0.39</v>
      </c>
      <c r="BN63">
        <v>0.39</v>
      </c>
      <c r="BO63">
        <v>0.78</v>
      </c>
      <c r="BP63">
        <v>0.48</v>
      </c>
      <c r="BQ63">
        <v>2.91</v>
      </c>
      <c r="BR63">
        <v>0.68</v>
      </c>
      <c r="BS63">
        <v>0.57999999999999996</v>
      </c>
      <c r="BT63">
        <v>0.39</v>
      </c>
      <c r="BU63">
        <v>0</v>
      </c>
      <c r="BV63">
        <v>26.12</v>
      </c>
      <c r="BW63">
        <v>193.92</v>
      </c>
      <c r="BX63">
        <v>0</v>
      </c>
      <c r="BY63">
        <v>0</v>
      </c>
      <c r="BZ63">
        <v>100.33</v>
      </c>
      <c r="CA63">
        <v>3</v>
      </c>
      <c r="CB63">
        <v>119.26</v>
      </c>
      <c r="CC63">
        <v>80.5</v>
      </c>
      <c r="CD63">
        <v>34.5</v>
      </c>
    </row>
    <row r="64" spans="1:82">
      <c r="G64" t="s">
        <v>106</v>
      </c>
      <c r="H64" s="115">
        <v>855.09</v>
      </c>
      <c r="I64" s="88">
        <v>292.39000000000004</v>
      </c>
      <c r="J64" s="88">
        <v>203.72</v>
      </c>
      <c r="K64" s="88">
        <v>20.36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59.8</v>
      </c>
      <c r="Y64">
        <v>11.51</v>
      </c>
      <c r="Z64">
        <v>26.69</v>
      </c>
      <c r="AA64">
        <v>8.0299999999999994</v>
      </c>
      <c r="AB64">
        <v>0.97</v>
      </c>
      <c r="AC64">
        <v>43.63</v>
      </c>
      <c r="AD64">
        <v>29.09</v>
      </c>
      <c r="AE64">
        <v>17.45</v>
      </c>
      <c r="AF64">
        <v>0</v>
      </c>
      <c r="AG64">
        <v>186.65</v>
      </c>
      <c r="AH64">
        <v>0</v>
      </c>
      <c r="AI64">
        <v>0</v>
      </c>
      <c r="AJ64">
        <v>66.66</v>
      </c>
      <c r="AK64">
        <v>0</v>
      </c>
      <c r="AL64">
        <v>19.39</v>
      </c>
      <c r="AM64">
        <v>0</v>
      </c>
      <c r="AN64">
        <v>81.45</v>
      </c>
      <c r="AO64">
        <v>0</v>
      </c>
      <c r="AP64">
        <v>0</v>
      </c>
      <c r="AQ64">
        <v>0</v>
      </c>
      <c r="AR64">
        <v>14.54</v>
      </c>
      <c r="AS64">
        <v>32.32</v>
      </c>
      <c r="AT64">
        <v>22.27</v>
      </c>
      <c r="AU64">
        <v>0</v>
      </c>
      <c r="AV64">
        <v>191.6</v>
      </c>
      <c r="AW64">
        <v>0</v>
      </c>
      <c r="AX64">
        <v>0</v>
      </c>
      <c r="AY64">
        <v>0</v>
      </c>
      <c r="AZ64">
        <v>0.95</v>
      </c>
      <c r="BA64">
        <v>0.4</v>
      </c>
      <c r="BB64">
        <v>0.51</v>
      </c>
      <c r="BC64">
        <v>0.93</v>
      </c>
      <c r="BD64">
        <v>0.97</v>
      </c>
      <c r="BE64">
        <v>1.02</v>
      </c>
      <c r="BF64">
        <v>0.96</v>
      </c>
      <c r="BG64">
        <v>0.61</v>
      </c>
      <c r="BH64">
        <v>0.61</v>
      </c>
      <c r="BI64">
        <v>1.36</v>
      </c>
      <c r="BJ64">
        <v>0.39</v>
      </c>
      <c r="BK64">
        <v>0.97</v>
      </c>
      <c r="BL64">
        <v>0.39</v>
      </c>
      <c r="BM64">
        <v>0.39</v>
      </c>
      <c r="BN64">
        <v>0.39</v>
      </c>
      <c r="BO64">
        <v>0.78</v>
      </c>
      <c r="BP64">
        <v>0.48</v>
      </c>
      <c r="BQ64">
        <v>2.91</v>
      </c>
      <c r="BR64">
        <v>0.68</v>
      </c>
      <c r="BS64">
        <v>0.57999999999999996</v>
      </c>
      <c r="BT64">
        <v>0.39</v>
      </c>
      <c r="BU64">
        <v>0</v>
      </c>
      <c r="BV64">
        <v>26.12</v>
      </c>
      <c r="BW64">
        <v>193.92</v>
      </c>
      <c r="BX64">
        <v>0</v>
      </c>
      <c r="BY64">
        <v>0</v>
      </c>
      <c r="BZ64">
        <v>100.33</v>
      </c>
      <c r="CA64">
        <v>3</v>
      </c>
      <c r="CB64">
        <v>112.47</v>
      </c>
      <c r="CC64">
        <v>77</v>
      </c>
      <c r="CD64">
        <v>33</v>
      </c>
    </row>
    <row r="65" spans="7:82">
      <c r="G65" t="s">
        <v>107</v>
      </c>
      <c r="H65" s="115">
        <v>847.98</v>
      </c>
      <c r="I65" s="88">
        <v>290.59000000000003</v>
      </c>
      <c r="J65" s="88">
        <v>203.72</v>
      </c>
      <c r="K65" s="88">
        <v>20.36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59.8</v>
      </c>
      <c r="Y65">
        <v>11.51</v>
      </c>
      <c r="Z65">
        <v>26.69</v>
      </c>
      <c r="AA65">
        <v>8.0299999999999994</v>
      </c>
      <c r="AB65">
        <v>0.97</v>
      </c>
      <c r="AC65">
        <v>43.63</v>
      </c>
      <c r="AD65">
        <v>29.09</v>
      </c>
      <c r="AE65">
        <v>17.45</v>
      </c>
      <c r="AF65">
        <v>0</v>
      </c>
      <c r="AG65">
        <v>186.65</v>
      </c>
      <c r="AH65">
        <v>0</v>
      </c>
      <c r="AI65">
        <v>0</v>
      </c>
      <c r="AJ65">
        <v>66.66</v>
      </c>
      <c r="AK65">
        <v>0</v>
      </c>
      <c r="AL65">
        <v>19.39</v>
      </c>
      <c r="AM65">
        <v>0</v>
      </c>
      <c r="AN65">
        <v>81.45</v>
      </c>
      <c r="AO65">
        <v>0</v>
      </c>
      <c r="AP65">
        <v>0</v>
      </c>
      <c r="AQ65">
        <v>0</v>
      </c>
      <c r="AR65">
        <v>14.54</v>
      </c>
      <c r="AS65">
        <v>32.32</v>
      </c>
      <c r="AT65">
        <v>22.27</v>
      </c>
      <c r="AU65">
        <v>0</v>
      </c>
      <c r="AV65">
        <v>191.6</v>
      </c>
      <c r="AW65">
        <v>0</v>
      </c>
      <c r="AX65">
        <v>0</v>
      </c>
      <c r="AY65">
        <v>0</v>
      </c>
      <c r="AZ65">
        <v>0.95</v>
      </c>
      <c r="BA65">
        <v>0.4</v>
      </c>
      <c r="BB65">
        <v>0.51</v>
      </c>
      <c r="BC65">
        <v>0.93</v>
      </c>
      <c r="BD65">
        <v>0.97</v>
      </c>
      <c r="BE65">
        <v>1.02</v>
      </c>
      <c r="BF65">
        <v>0.96</v>
      </c>
      <c r="BG65">
        <v>0.61</v>
      </c>
      <c r="BH65">
        <v>0.61</v>
      </c>
      <c r="BI65">
        <v>1.36</v>
      </c>
      <c r="BJ65">
        <v>0.39</v>
      </c>
      <c r="BK65">
        <v>0.97</v>
      </c>
      <c r="BL65">
        <v>0.39</v>
      </c>
      <c r="BM65">
        <v>0.39</v>
      </c>
      <c r="BN65">
        <v>0.39</v>
      </c>
      <c r="BO65">
        <v>0.78</v>
      </c>
      <c r="BP65">
        <v>0.48</v>
      </c>
      <c r="BQ65">
        <v>2.91</v>
      </c>
      <c r="BR65">
        <v>0.68</v>
      </c>
      <c r="BS65">
        <v>0.57999999999999996</v>
      </c>
      <c r="BT65">
        <v>0.39</v>
      </c>
      <c r="BU65">
        <v>0</v>
      </c>
      <c r="BV65">
        <v>26.12</v>
      </c>
      <c r="BW65">
        <v>193.92</v>
      </c>
      <c r="BX65">
        <v>0</v>
      </c>
      <c r="BY65">
        <v>0</v>
      </c>
      <c r="BZ65">
        <v>100.33</v>
      </c>
      <c r="CA65">
        <v>3</v>
      </c>
      <c r="CB65">
        <v>109.56</v>
      </c>
      <c r="CC65">
        <v>72.8</v>
      </c>
      <c r="CD65">
        <v>31.2</v>
      </c>
    </row>
    <row r="66" spans="7:82">
      <c r="G66" t="s">
        <v>108</v>
      </c>
      <c r="H66" s="115">
        <v>833.39</v>
      </c>
      <c r="I66" s="88">
        <v>288.49000000000007</v>
      </c>
      <c r="J66" s="88">
        <v>203.72</v>
      </c>
      <c r="K66" s="88">
        <v>20.36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59.8</v>
      </c>
      <c r="Y66">
        <v>11.51</v>
      </c>
      <c r="Z66">
        <v>26.69</v>
      </c>
      <c r="AA66">
        <v>8.0299999999999994</v>
      </c>
      <c r="AB66">
        <v>0.97</v>
      </c>
      <c r="AC66">
        <v>43.63</v>
      </c>
      <c r="AD66">
        <v>29.09</v>
      </c>
      <c r="AE66">
        <v>17.45</v>
      </c>
      <c r="AF66">
        <v>0</v>
      </c>
      <c r="AG66">
        <v>186.65</v>
      </c>
      <c r="AH66">
        <v>0</v>
      </c>
      <c r="AI66">
        <v>0</v>
      </c>
      <c r="AJ66">
        <v>66.66</v>
      </c>
      <c r="AK66">
        <v>0</v>
      </c>
      <c r="AL66">
        <v>19.39</v>
      </c>
      <c r="AM66">
        <v>0</v>
      </c>
      <c r="AN66">
        <v>81.45</v>
      </c>
      <c r="AO66">
        <v>0</v>
      </c>
      <c r="AP66">
        <v>0</v>
      </c>
      <c r="AQ66">
        <v>0</v>
      </c>
      <c r="AR66">
        <v>14.54</v>
      </c>
      <c r="AS66">
        <v>32.32</v>
      </c>
      <c r="AT66">
        <v>22.27</v>
      </c>
      <c r="AU66">
        <v>0</v>
      </c>
      <c r="AV66">
        <v>191.6</v>
      </c>
      <c r="AW66">
        <v>0</v>
      </c>
      <c r="AX66">
        <v>0</v>
      </c>
      <c r="AY66">
        <v>0</v>
      </c>
      <c r="AZ66">
        <v>0.95</v>
      </c>
      <c r="BA66">
        <v>0.4</v>
      </c>
      <c r="BB66">
        <v>0.51</v>
      </c>
      <c r="BC66">
        <v>0.93</v>
      </c>
      <c r="BD66">
        <v>0.97</v>
      </c>
      <c r="BE66">
        <v>1.02</v>
      </c>
      <c r="BF66">
        <v>0.96</v>
      </c>
      <c r="BG66">
        <v>0.61</v>
      </c>
      <c r="BH66">
        <v>0.61</v>
      </c>
      <c r="BI66">
        <v>1.36</v>
      </c>
      <c r="BJ66">
        <v>0.39</v>
      </c>
      <c r="BK66">
        <v>0.97</v>
      </c>
      <c r="BL66">
        <v>0.39</v>
      </c>
      <c r="BM66">
        <v>0.39</v>
      </c>
      <c r="BN66">
        <v>0.39</v>
      </c>
      <c r="BO66">
        <v>0.78</v>
      </c>
      <c r="BP66">
        <v>0.48</v>
      </c>
      <c r="BQ66">
        <v>2.91</v>
      </c>
      <c r="BR66">
        <v>0.68</v>
      </c>
      <c r="BS66">
        <v>0.57999999999999996</v>
      </c>
      <c r="BT66">
        <v>0.39</v>
      </c>
      <c r="BU66">
        <v>0</v>
      </c>
      <c r="BV66">
        <v>26.12</v>
      </c>
      <c r="BW66">
        <v>193.92</v>
      </c>
      <c r="BX66">
        <v>0</v>
      </c>
      <c r="BY66">
        <v>0</v>
      </c>
      <c r="BZ66">
        <v>100.33</v>
      </c>
      <c r="CA66">
        <v>3</v>
      </c>
      <c r="CB66">
        <v>99.87</v>
      </c>
      <c r="CC66">
        <v>67.900000000000006</v>
      </c>
      <c r="CD66">
        <v>29.1</v>
      </c>
    </row>
    <row r="67" spans="7:82">
      <c r="G67" t="s">
        <v>109</v>
      </c>
      <c r="H67" s="115">
        <v>822.34</v>
      </c>
      <c r="I67" s="88">
        <v>285.79000000000002</v>
      </c>
      <c r="J67" s="88">
        <v>203.9</v>
      </c>
      <c r="K67" s="88">
        <v>20.36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59.8</v>
      </c>
      <c r="Y67">
        <v>11.69</v>
      </c>
      <c r="Z67">
        <v>26.69</v>
      </c>
      <c r="AA67">
        <v>10.07</v>
      </c>
      <c r="AB67">
        <v>0.97</v>
      </c>
      <c r="AC67">
        <v>43.63</v>
      </c>
      <c r="AD67">
        <v>29.09</v>
      </c>
      <c r="AE67">
        <v>17.45</v>
      </c>
      <c r="AF67">
        <v>0</v>
      </c>
      <c r="AG67">
        <v>186.65</v>
      </c>
      <c r="AH67">
        <v>0</v>
      </c>
      <c r="AI67">
        <v>0</v>
      </c>
      <c r="AJ67">
        <v>66.66</v>
      </c>
      <c r="AK67">
        <v>0</v>
      </c>
      <c r="AL67">
        <v>19.39</v>
      </c>
      <c r="AM67">
        <v>0</v>
      </c>
      <c r="AN67">
        <v>81.45</v>
      </c>
      <c r="AO67">
        <v>0</v>
      </c>
      <c r="AP67">
        <v>0</v>
      </c>
      <c r="AQ67">
        <v>0</v>
      </c>
      <c r="AR67">
        <v>14.54</v>
      </c>
      <c r="AS67">
        <v>32.32</v>
      </c>
      <c r="AT67">
        <v>22.27</v>
      </c>
      <c r="AU67">
        <v>0</v>
      </c>
      <c r="AV67">
        <v>191.6</v>
      </c>
      <c r="AW67">
        <v>0</v>
      </c>
      <c r="AX67">
        <v>0</v>
      </c>
      <c r="AY67">
        <v>0</v>
      </c>
      <c r="AZ67">
        <v>0.95</v>
      </c>
      <c r="BA67">
        <v>0.4</v>
      </c>
      <c r="BB67">
        <v>0.51</v>
      </c>
      <c r="BC67">
        <v>0.93</v>
      </c>
      <c r="BD67">
        <v>0.97</v>
      </c>
      <c r="BE67">
        <v>1.02</v>
      </c>
      <c r="BF67">
        <v>0.96</v>
      </c>
      <c r="BG67">
        <v>0.61</v>
      </c>
      <c r="BH67">
        <v>0.61</v>
      </c>
      <c r="BI67">
        <v>1.36</v>
      </c>
      <c r="BJ67">
        <v>0.39</v>
      </c>
      <c r="BK67">
        <v>0.97</v>
      </c>
      <c r="BL67">
        <v>0.39</v>
      </c>
      <c r="BM67">
        <v>0.39</v>
      </c>
      <c r="BN67">
        <v>0.39</v>
      </c>
      <c r="BO67">
        <v>0.78</v>
      </c>
      <c r="BP67">
        <v>0.48</v>
      </c>
      <c r="BQ67">
        <v>2.91</v>
      </c>
      <c r="BR67">
        <v>0.68</v>
      </c>
      <c r="BS67">
        <v>0.57999999999999996</v>
      </c>
      <c r="BT67">
        <v>0.39</v>
      </c>
      <c r="BU67">
        <v>0</v>
      </c>
      <c r="BV67">
        <v>26.12</v>
      </c>
      <c r="BW67">
        <v>193.92</v>
      </c>
      <c r="BX67">
        <v>0</v>
      </c>
      <c r="BY67">
        <v>0</v>
      </c>
      <c r="BZ67">
        <v>100.33</v>
      </c>
      <c r="CA67">
        <v>3</v>
      </c>
      <c r="CB67">
        <v>93.08</v>
      </c>
      <c r="CC67">
        <v>61.6</v>
      </c>
      <c r="CD67">
        <v>26.4</v>
      </c>
    </row>
    <row r="68" spans="7:82">
      <c r="G68" t="s">
        <v>110</v>
      </c>
      <c r="H68" s="115">
        <v>806.62</v>
      </c>
      <c r="I68" s="88">
        <v>282.79000000000002</v>
      </c>
      <c r="J68" s="88">
        <v>203.9</v>
      </c>
      <c r="K68" s="88">
        <v>20.36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59.8</v>
      </c>
      <c r="Y68">
        <v>11.69</v>
      </c>
      <c r="Z68">
        <v>26.69</v>
      </c>
      <c r="AA68">
        <v>10.07</v>
      </c>
      <c r="AB68">
        <v>0.97</v>
      </c>
      <c r="AC68">
        <v>43.63</v>
      </c>
      <c r="AD68">
        <v>29.09</v>
      </c>
      <c r="AE68">
        <v>17.45</v>
      </c>
      <c r="AF68">
        <v>0</v>
      </c>
      <c r="AG68">
        <v>186.65</v>
      </c>
      <c r="AH68">
        <v>0</v>
      </c>
      <c r="AI68">
        <v>0</v>
      </c>
      <c r="AJ68">
        <v>66.66</v>
      </c>
      <c r="AK68">
        <v>0</v>
      </c>
      <c r="AL68">
        <v>19.39</v>
      </c>
      <c r="AM68">
        <v>0</v>
      </c>
      <c r="AN68">
        <v>81.45</v>
      </c>
      <c r="AO68">
        <v>0</v>
      </c>
      <c r="AP68">
        <v>0</v>
      </c>
      <c r="AQ68">
        <v>0</v>
      </c>
      <c r="AR68">
        <v>14.54</v>
      </c>
      <c r="AS68">
        <v>32.32</v>
      </c>
      <c r="AT68">
        <v>22.27</v>
      </c>
      <c r="AU68">
        <v>0</v>
      </c>
      <c r="AV68">
        <v>191.6</v>
      </c>
      <c r="AW68">
        <v>0</v>
      </c>
      <c r="AX68">
        <v>0</v>
      </c>
      <c r="AY68">
        <v>0</v>
      </c>
      <c r="AZ68">
        <v>0.95</v>
      </c>
      <c r="BA68">
        <v>0.4</v>
      </c>
      <c r="BB68">
        <v>0.51</v>
      </c>
      <c r="BC68">
        <v>0.93</v>
      </c>
      <c r="BD68">
        <v>0.97</v>
      </c>
      <c r="BE68">
        <v>1.02</v>
      </c>
      <c r="BF68">
        <v>0.96</v>
      </c>
      <c r="BG68">
        <v>0.61</v>
      </c>
      <c r="BH68">
        <v>0.61</v>
      </c>
      <c r="BI68">
        <v>1.36</v>
      </c>
      <c r="BJ68">
        <v>0.39</v>
      </c>
      <c r="BK68">
        <v>0.97</v>
      </c>
      <c r="BL68">
        <v>0.39</v>
      </c>
      <c r="BM68">
        <v>0.39</v>
      </c>
      <c r="BN68">
        <v>0.39</v>
      </c>
      <c r="BO68">
        <v>0.78</v>
      </c>
      <c r="BP68">
        <v>0.48</v>
      </c>
      <c r="BQ68">
        <v>2.91</v>
      </c>
      <c r="BR68">
        <v>0.68</v>
      </c>
      <c r="BS68">
        <v>0.57999999999999996</v>
      </c>
      <c r="BT68">
        <v>0.39</v>
      </c>
      <c r="BU68">
        <v>0</v>
      </c>
      <c r="BV68">
        <v>26.12</v>
      </c>
      <c r="BW68">
        <v>193.92</v>
      </c>
      <c r="BX68">
        <v>0</v>
      </c>
      <c r="BY68">
        <v>0</v>
      </c>
      <c r="BZ68">
        <v>100.33</v>
      </c>
      <c r="CA68">
        <v>3</v>
      </c>
      <c r="CB68">
        <v>84.36</v>
      </c>
      <c r="CC68">
        <v>54.6</v>
      </c>
      <c r="CD68">
        <v>23.4</v>
      </c>
    </row>
    <row r="69" spans="7:82">
      <c r="G69" t="s">
        <v>111</v>
      </c>
      <c r="H69" s="115">
        <v>791.31999999999994</v>
      </c>
      <c r="I69" s="88">
        <v>280.39000000000004</v>
      </c>
      <c r="J69" s="88">
        <v>203.9</v>
      </c>
      <c r="K69" s="88">
        <v>20.36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59.8</v>
      </c>
      <c r="Y69">
        <v>11.69</v>
      </c>
      <c r="Z69">
        <v>26.69</v>
      </c>
      <c r="AA69">
        <v>10.07</v>
      </c>
      <c r="AB69">
        <v>0.97</v>
      </c>
      <c r="AC69">
        <v>43.63</v>
      </c>
      <c r="AD69">
        <v>29.09</v>
      </c>
      <c r="AE69">
        <v>17.45</v>
      </c>
      <c r="AF69">
        <v>0</v>
      </c>
      <c r="AG69">
        <v>186.65</v>
      </c>
      <c r="AH69">
        <v>0</v>
      </c>
      <c r="AI69">
        <v>0</v>
      </c>
      <c r="AJ69">
        <v>66.66</v>
      </c>
      <c r="AK69">
        <v>0</v>
      </c>
      <c r="AL69">
        <v>19.39</v>
      </c>
      <c r="AM69">
        <v>0</v>
      </c>
      <c r="AN69">
        <v>81.45</v>
      </c>
      <c r="AO69">
        <v>0</v>
      </c>
      <c r="AP69">
        <v>0</v>
      </c>
      <c r="AQ69">
        <v>0</v>
      </c>
      <c r="AR69">
        <v>14.54</v>
      </c>
      <c r="AS69">
        <v>32.32</v>
      </c>
      <c r="AT69">
        <v>22.27</v>
      </c>
      <c r="AU69">
        <v>0</v>
      </c>
      <c r="AV69">
        <v>191.6</v>
      </c>
      <c r="AW69">
        <v>0</v>
      </c>
      <c r="AX69">
        <v>0</v>
      </c>
      <c r="AY69">
        <v>0</v>
      </c>
      <c r="AZ69">
        <v>0.95</v>
      </c>
      <c r="BA69">
        <v>0.4</v>
      </c>
      <c r="BB69">
        <v>0.51</v>
      </c>
      <c r="BC69">
        <v>0.93</v>
      </c>
      <c r="BD69">
        <v>0.97</v>
      </c>
      <c r="BE69">
        <v>1.02</v>
      </c>
      <c r="BF69">
        <v>0.96</v>
      </c>
      <c r="BG69">
        <v>0.61</v>
      </c>
      <c r="BH69">
        <v>0.61</v>
      </c>
      <c r="BI69">
        <v>1.36</v>
      </c>
      <c r="BJ69">
        <v>0.39</v>
      </c>
      <c r="BK69">
        <v>0.97</v>
      </c>
      <c r="BL69">
        <v>0.39</v>
      </c>
      <c r="BM69">
        <v>0.39</v>
      </c>
      <c r="BN69">
        <v>0.39</v>
      </c>
      <c r="BO69">
        <v>0.78</v>
      </c>
      <c r="BP69">
        <v>0.48</v>
      </c>
      <c r="BQ69">
        <v>2.91</v>
      </c>
      <c r="BR69">
        <v>0.68</v>
      </c>
      <c r="BS69">
        <v>0.57999999999999996</v>
      </c>
      <c r="BT69">
        <v>0.39</v>
      </c>
      <c r="BU69">
        <v>0</v>
      </c>
      <c r="BV69">
        <v>26.12</v>
      </c>
      <c r="BW69">
        <v>193.92</v>
      </c>
      <c r="BX69">
        <v>0</v>
      </c>
      <c r="BY69">
        <v>0</v>
      </c>
      <c r="BZ69">
        <v>100.33</v>
      </c>
      <c r="CA69">
        <v>3</v>
      </c>
      <c r="CB69">
        <v>74.66</v>
      </c>
      <c r="CC69">
        <v>49</v>
      </c>
      <c r="CD69">
        <v>21</v>
      </c>
    </row>
    <row r="70" spans="7:82">
      <c r="G70" t="s">
        <v>112</v>
      </c>
      <c r="H70" s="115">
        <v>776.72</v>
      </c>
      <c r="I70" s="88">
        <v>278.29000000000002</v>
      </c>
      <c r="J70" s="88">
        <v>203.9</v>
      </c>
      <c r="K70" s="88">
        <v>20.36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59.8</v>
      </c>
      <c r="Y70">
        <v>11.69</v>
      </c>
      <c r="Z70">
        <v>26.69</v>
      </c>
      <c r="AA70">
        <v>10.07</v>
      </c>
      <c r="AB70">
        <v>0.97</v>
      </c>
      <c r="AC70">
        <v>43.63</v>
      </c>
      <c r="AD70">
        <v>29.09</v>
      </c>
      <c r="AE70">
        <v>17.45</v>
      </c>
      <c r="AF70">
        <v>0</v>
      </c>
      <c r="AG70">
        <v>186.65</v>
      </c>
      <c r="AH70">
        <v>0</v>
      </c>
      <c r="AI70">
        <v>0</v>
      </c>
      <c r="AJ70">
        <v>66.66</v>
      </c>
      <c r="AK70">
        <v>0</v>
      </c>
      <c r="AL70">
        <v>19.39</v>
      </c>
      <c r="AM70">
        <v>0</v>
      </c>
      <c r="AN70">
        <v>81.45</v>
      </c>
      <c r="AO70">
        <v>0</v>
      </c>
      <c r="AP70">
        <v>0</v>
      </c>
      <c r="AQ70">
        <v>0</v>
      </c>
      <c r="AR70">
        <v>14.54</v>
      </c>
      <c r="AS70">
        <v>32.32</v>
      </c>
      <c r="AT70">
        <v>22.27</v>
      </c>
      <c r="AU70">
        <v>0</v>
      </c>
      <c r="AV70">
        <v>191.6</v>
      </c>
      <c r="AW70">
        <v>0</v>
      </c>
      <c r="AX70">
        <v>0</v>
      </c>
      <c r="AY70">
        <v>0</v>
      </c>
      <c r="AZ70">
        <v>0.95</v>
      </c>
      <c r="BA70">
        <v>0.4</v>
      </c>
      <c r="BB70">
        <v>0.51</v>
      </c>
      <c r="BC70">
        <v>0.93</v>
      </c>
      <c r="BD70">
        <v>0.97</v>
      </c>
      <c r="BE70">
        <v>1.02</v>
      </c>
      <c r="BF70">
        <v>0.96</v>
      </c>
      <c r="BG70">
        <v>0.61</v>
      </c>
      <c r="BH70">
        <v>0.61</v>
      </c>
      <c r="BI70">
        <v>1.36</v>
      </c>
      <c r="BJ70">
        <v>0.39</v>
      </c>
      <c r="BK70">
        <v>0.97</v>
      </c>
      <c r="BL70">
        <v>0.39</v>
      </c>
      <c r="BM70">
        <v>0.39</v>
      </c>
      <c r="BN70">
        <v>0.39</v>
      </c>
      <c r="BO70">
        <v>0.78</v>
      </c>
      <c r="BP70">
        <v>0.48</v>
      </c>
      <c r="BQ70">
        <v>2.91</v>
      </c>
      <c r="BR70">
        <v>0.68</v>
      </c>
      <c r="BS70">
        <v>0.57999999999999996</v>
      </c>
      <c r="BT70">
        <v>0.39</v>
      </c>
      <c r="BU70">
        <v>0</v>
      </c>
      <c r="BV70">
        <v>26.12</v>
      </c>
      <c r="BW70">
        <v>193.92</v>
      </c>
      <c r="BX70">
        <v>0</v>
      </c>
      <c r="BY70">
        <v>0</v>
      </c>
      <c r="BZ70">
        <v>100.33</v>
      </c>
      <c r="CA70">
        <v>3</v>
      </c>
      <c r="CB70">
        <v>64.959999999999994</v>
      </c>
      <c r="CC70">
        <v>44.1</v>
      </c>
      <c r="CD70">
        <v>18.899999999999999</v>
      </c>
    </row>
    <row r="71" spans="7:82">
      <c r="G71" t="s">
        <v>113</v>
      </c>
      <c r="H71" s="115">
        <v>760.62</v>
      </c>
      <c r="I71" s="88">
        <v>276.79000000000002</v>
      </c>
      <c r="J71" s="88">
        <v>204.17000000000002</v>
      </c>
      <c r="K71" s="88">
        <v>20.36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29.09</v>
      </c>
      <c r="X71">
        <v>59.8</v>
      </c>
      <c r="Y71">
        <v>11.96</v>
      </c>
      <c r="Z71">
        <v>26.69</v>
      </c>
      <c r="AA71">
        <v>10.07</v>
      </c>
      <c r="AB71">
        <v>0.97</v>
      </c>
      <c r="AC71">
        <v>43.63</v>
      </c>
      <c r="AD71">
        <v>0</v>
      </c>
      <c r="AE71">
        <v>17.45</v>
      </c>
      <c r="AF71">
        <v>0</v>
      </c>
      <c r="AG71">
        <v>186.65</v>
      </c>
      <c r="AH71">
        <v>0</v>
      </c>
      <c r="AI71">
        <v>0</v>
      </c>
      <c r="AJ71">
        <v>66.66</v>
      </c>
      <c r="AK71">
        <v>0</v>
      </c>
      <c r="AL71">
        <v>19.39</v>
      </c>
      <c r="AM71">
        <v>0</v>
      </c>
      <c r="AN71">
        <v>81.45</v>
      </c>
      <c r="AO71">
        <v>0</v>
      </c>
      <c r="AP71">
        <v>0</v>
      </c>
      <c r="AQ71">
        <v>0</v>
      </c>
      <c r="AR71">
        <v>14.54</v>
      </c>
      <c r="AS71">
        <v>32.32</v>
      </c>
      <c r="AT71">
        <v>22.27</v>
      </c>
      <c r="AU71">
        <v>0</v>
      </c>
      <c r="AV71">
        <v>191.6</v>
      </c>
      <c r="AW71">
        <v>0</v>
      </c>
      <c r="AX71">
        <v>0</v>
      </c>
      <c r="AY71">
        <v>0</v>
      </c>
      <c r="AZ71">
        <v>0.95</v>
      </c>
      <c r="BA71">
        <v>0.4</v>
      </c>
      <c r="BB71">
        <v>0.51</v>
      </c>
      <c r="BC71">
        <v>0.93</v>
      </c>
      <c r="BD71">
        <v>0.97</v>
      </c>
      <c r="BE71">
        <v>1.02</v>
      </c>
      <c r="BF71">
        <v>0.96</v>
      </c>
      <c r="BG71">
        <v>0.61</v>
      </c>
      <c r="BH71">
        <v>0.61</v>
      </c>
      <c r="BI71">
        <v>1.36</v>
      </c>
      <c r="BJ71">
        <v>0.39</v>
      </c>
      <c r="BK71">
        <v>0.97</v>
      </c>
      <c r="BL71">
        <v>0.39</v>
      </c>
      <c r="BM71">
        <v>0.39</v>
      </c>
      <c r="BN71">
        <v>0.39</v>
      </c>
      <c r="BO71">
        <v>0.78</v>
      </c>
      <c r="BP71">
        <v>0.48</v>
      </c>
      <c r="BQ71">
        <v>2.91</v>
      </c>
      <c r="BR71">
        <v>0.68</v>
      </c>
      <c r="BS71">
        <v>0.57999999999999996</v>
      </c>
      <c r="BT71">
        <v>0.39</v>
      </c>
      <c r="BU71">
        <v>0</v>
      </c>
      <c r="BV71">
        <v>26.12</v>
      </c>
      <c r="BW71">
        <v>193.92</v>
      </c>
      <c r="BX71">
        <v>0</v>
      </c>
      <c r="BY71">
        <v>0</v>
      </c>
      <c r="BZ71">
        <v>100.33</v>
      </c>
      <c r="CA71">
        <v>3</v>
      </c>
      <c r="CB71">
        <v>52.36</v>
      </c>
      <c r="CC71">
        <v>40.6</v>
      </c>
      <c r="CD71">
        <v>17.399999999999999</v>
      </c>
    </row>
    <row r="72" spans="7:82">
      <c r="G72" t="s">
        <v>114</v>
      </c>
      <c r="H72" s="115">
        <v>745.58999999999992</v>
      </c>
      <c r="I72" s="88">
        <v>274.09000000000003</v>
      </c>
      <c r="J72" s="88">
        <v>204.17000000000002</v>
      </c>
      <c r="K72" s="88">
        <v>20.36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29.09</v>
      </c>
      <c r="X72">
        <v>59.8</v>
      </c>
      <c r="Y72">
        <v>11.96</v>
      </c>
      <c r="Z72">
        <v>26.69</v>
      </c>
      <c r="AA72">
        <v>10.07</v>
      </c>
      <c r="AB72">
        <v>0.97</v>
      </c>
      <c r="AC72">
        <v>43.63</v>
      </c>
      <c r="AD72">
        <v>0</v>
      </c>
      <c r="AE72">
        <v>17.45</v>
      </c>
      <c r="AF72">
        <v>0</v>
      </c>
      <c r="AG72">
        <v>186.65</v>
      </c>
      <c r="AH72">
        <v>0</v>
      </c>
      <c r="AI72">
        <v>0</v>
      </c>
      <c r="AJ72">
        <v>66.66</v>
      </c>
      <c r="AK72">
        <v>0</v>
      </c>
      <c r="AL72">
        <v>19.39</v>
      </c>
      <c r="AM72">
        <v>0</v>
      </c>
      <c r="AN72">
        <v>81.45</v>
      </c>
      <c r="AO72">
        <v>0</v>
      </c>
      <c r="AP72">
        <v>0</v>
      </c>
      <c r="AQ72">
        <v>0</v>
      </c>
      <c r="AR72">
        <v>14.54</v>
      </c>
      <c r="AS72">
        <v>32.32</v>
      </c>
      <c r="AT72">
        <v>22.27</v>
      </c>
      <c r="AU72">
        <v>0</v>
      </c>
      <c r="AV72">
        <v>191.6</v>
      </c>
      <c r="AW72">
        <v>0</v>
      </c>
      <c r="AX72">
        <v>0</v>
      </c>
      <c r="AY72">
        <v>0</v>
      </c>
      <c r="AZ72">
        <v>0.95</v>
      </c>
      <c r="BA72">
        <v>0.4</v>
      </c>
      <c r="BB72">
        <v>0.51</v>
      </c>
      <c r="BC72">
        <v>0.93</v>
      </c>
      <c r="BD72">
        <v>0.97</v>
      </c>
      <c r="BE72">
        <v>1.02</v>
      </c>
      <c r="BF72">
        <v>0.96</v>
      </c>
      <c r="BG72">
        <v>0.61</v>
      </c>
      <c r="BH72">
        <v>0.61</v>
      </c>
      <c r="BI72">
        <v>1.36</v>
      </c>
      <c r="BJ72">
        <v>0.39</v>
      </c>
      <c r="BK72">
        <v>0.97</v>
      </c>
      <c r="BL72">
        <v>0.39</v>
      </c>
      <c r="BM72">
        <v>0.39</v>
      </c>
      <c r="BN72">
        <v>0.39</v>
      </c>
      <c r="BO72">
        <v>0.78</v>
      </c>
      <c r="BP72">
        <v>0.48</v>
      </c>
      <c r="BQ72">
        <v>2.91</v>
      </c>
      <c r="BR72">
        <v>0.68</v>
      </c>
      <c r="BS72">
        <v>0.57999999999999996</v>
      </c>
      <c r="BT72">
        <v>0.39</v>
      </c>
      <c r="BU72">
        <v>0</v>
      </c>
      <c r="BV72">
        <v>26.12</v>
      </c>
      <c r="BW72">
        <v>193.92</v>
      </c>
      <c r="BX72">
        <v>0</v>
      </c>
      <c r="BY72">
        <v>0</v>
      </c>
      <c r="BZ72">
        <v>100.33</v>
      </c>
      <c r="CA72">
        <v>3</v>
      </c>
      <c r="CB72">
        <v>43.63</v>
      </c>
      <c r="CC72">
        <v>34.299999999999997</v>
      </c>
      <c r="CD72">
        <v>14.7</v>
      </c>
    </row>
    <row r="73" spans="7:82">
      <c r="G73" t="s">
        <v>115</v>
      </c>
      <c r="H73" s="115">
        <v>726.68999999999994</v>
      </c>
      <c r="I73" s="88">
        <v>271.39000000000004</v>
      </c>
      <c r="J73" s="88">
        <v>204.17000000000002</v>
      </c>
      <c r="K73" s="88">
        <v>20.36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29.09</v>
      </c>
      <c r="X73">
        <v>59.8</v>
      </c>
      <c r="Y73">
        <v>11.96</v>
      </c>
      <c r="Z73">
        <v>26.69</v>
      </c>
      <c r="AA73">
        <v>10.07</v>
      </c>
      <c r="AB73">
        <v>0.97</v>
      </c>
      <c r="AC73">
        <v>43.63</v>
      </c>
      <c r="AD73">
        <v>0</v>
      </c>
      <c r="AE73">
        <v>17.45</v>
      </c>
      <c r="AF73">
        <v>0</v>
      </c>
      <c r="AG73">
        <v>186.65</v>
      </c>
      <c r="AH73">
        <v>0</v>
      </c>
      <c r="AI73">
        <v>0</v>
      </c>
      <c r="AJ73">
        <v>66.66</v>
      </c>
      <c r="AK73">
        <v>0</v>
      </c>
      <c r="AL73">
        <v>19.39</v>
      </c>
      <c r="AM73">
        <v>0</v>
      </c>
      <c r="AN73">
        <v>81.45</v>
      </c>
      <c r="AO73">
        <v>0</v>
      </c>
      <c r="AP73">
        <v>0</v>
      </c>
      <c r="AQ73">
        <v>0</v>
      </c>
      <c r="AR73">
        <v>14.54</v>
      </c>
      <c r="AS73">
        <v>32.32</v>
      </c>
      <c r="AT73">
        <v>22.27</v>
      </c>
      <c r="AU73">
        <v>0</v>
      </c>
      <c r="AV73">
        <v>191.6</v>
      </c>
      <c r="AW73">
        <v>0</v>
      </c>
      <c r="AX73">
        <v>0</v>
      </c>
      <c r="AY73">
        <v>0</v>
      </c>
      <c r="AZ73">
        <v>0.95</v>
      </c>
      <c r="BA73">
        <v>0.4</v>
      </c>
      <c r="BB73">
        <v>0.51</v>
      </c>
      <c r="BC73">
        <v>0.93</v>
      </c>
      <c r="BD73">
        <v>0.97</v>
      </c>
      <c r="BE73">
        <v>1.02</v>
      </c>
      <c r="BF73">
        <v>0.96</v>
      </c>
      <c r="BG73">
        <v>0.61</v>
      </c>
      <c r="BH73">
        <v>0.61</v>
      </c>
      <c r="BI73">
        <v>1.36</v>
      </c>
      <c r="BJ73">
        <v>0.39</v>
      </c>
      <c r="BK73">
        <v>0.97</v>
      </c>
      <c r="BL73">
        <v>0.39</v>
      </c>
      <c r="BM73">
        <v>0.39</v>
      </c>
      <c r="BN73">
        <v>0.39</v>
      </c>
      <c r="BO73">
        <v>0.78</v>
      </c>
      <c r="BP73">
        <v>0.48</v>
      </c>
      <c r="BQ73">
        <v>2.91</v>
      </c>
      <c r="BR73">
        <v>0.68</v>
      </c>
      <c r="BS73">
        <v>0.57999999999999996</v>
      </c>
      <c r="BT73">
        <v>0.39</v>
      </c>
      <c r="BU73">
        <v>0</v>
      </c>
      <c r="BV73">
        <v>26.12</v>
      </c>
      <c r="BW73">
        <v>193.92</v>
      </c>
      <c r="BX73">
        <v>0</v>
      </c>
      <c r="BY73">
        <v>0</v>
      </c>
      <c r="BZ73">
        <v>100.33</v>
      </c>
      <c r="CA73">
        <v>3</v>
      </c>
      <c r="CB73">
        <v>31.03</v>
      </c>
      <c r="CC73">
        <v>28</v>
      </c>
      <c r="CD73">
        <v>12</v>
      </c>
    </row>
    <row r="74" spans="7:82">
      <c r="G74" t="s">
        <v>116</v>
      </c>
      <c r="H74" s="115">
        <v>723.88</v>
      </c>
      <c r="I74" s="88">
        <v>268.11000000000007</v>
      </c>
      <c r="J74" s="88">
        <v>204.17000000000002</v>
      </c>
      <c r="K74" s="88">
        <v>20.36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29.09</v>
      </c>
      <c r="X74">
        <v>59.8</v>
      </c>
      <c r="Y74">
        <v>11.96</v>
      </c>
      <c r="Z74">
        <v>26.69</v>
      </c>
      <c r="AA74">
        <v>10.07</v>
      </c>
      <c r="AB74">
        <v>0.97</v>
      </c>
      <c r="AC74">
        <v>43.63</v>
      </c>
      <c r="AD74">
        <v>0</v>
      </c>
      <c r="AE74">
        <v>17.45</v>
      </c>
      <c r="AF74">
        <v>0</v>
      </c>
      <c r="AG74">
        <v>186.65</v>
      </c>
      <c r="AH74">
        <v>0</v>
      </c>
      <c r="AI74">
        <v>0</v>
      </c>
      <c r="AJ74">
        <v>66.66</v>
      </c>
      <c r="AK74">
        <v>0</v>
      </c>
      <c r="AL74">
        <v>19.39</v>
      </c>
      <c r="AM74">
        <v>0</v>
      </c>
      <c r="AN74">
        <v>81.45</v>
      </c>
      <c r="AO74">
        <v>0</v>
      </c>
      <c r="AP74">
        <v>0</v>
      </c>
      <c r="AQ74">
        <v>0</v>
      </c>
      <c r="AR74">
        <v>14.54</v>
      </c>
      <c r="AS74">
        <v>32.32</v>
      </c>
      <c r="AT74">
        <v>22.27</v>
      </c>
      <c r="AU74">
        <v>0</v>
      </c>
      <c r="AV74">
        <v>191.6</v>
      </c>
      <c r="AW74">
        <v>10.67</v>
      </c>
      <c r="AX74">
        <v>0</v>
      </c>
      <c r="AY74">
        <v>0</v>
      </c>
      <c r="AZ74">
        <v>0.95</v>
      </c>
      <c r="BA74">
        <v>0.4</v>
      </c>
      <c r="BB74">
        <v>0.51</v>
      </c>
      <c r="BC74">
        <v>0.93</v>
      </c>
      <c r="BD74">
        <v>0.97</v>
      </c>
      <c r="BE74">
        <v>1.02</v>
      </c>
      <c r="BF74">
        <v>0.96</v>
      </c>
      <c r="BG74">
        <v>0.61</v>
      </c>
      <c r="BH74">
        <v>0.61</v>
      </c>
      <c r="BI74">
        <v>1.36</v>
      </c>
      <c r="BJ74">
        <v>0.39</v>
      </c>
      <c r="BK74">
        <v>0.97</v>
      </c>
      <c r="BL74">
        <v>0.39</v>
      </c>
      <c r="BM74">
        <v>0.39</v>
      </c>
      <c r="BN74">
        <v>0.39</v>
      </c>
      <c r="BO74">
        <v>0.78</v>
      </c>
      <c r="BP74">
        <v>0.48</v>
      </c>
      <c r="BQ74">
        <v>2.91</v>
      </c>
      <c r="BR74">
        <v>0.68</v>
      </c>
      <c r="BS74">
        <v>0.57999999999999996</v>
      </c>
      <c r="BT74">
        <v>0.39</v>
      </c>
      <c r="BU74">
        <v>0</v>
      </c>
      <c r="BV74">
        <v>26.12</v>
      </c>
      <c r="BW74">
        <v>193.92</v>
      </c>
      <c r="BX74">
        <v>0</v>
      </c>
      <c r="BY74">
        <v>0</v>
      </c>
      <c r="BZ74">
        <v>100.33</v>
      </c>
      <c r="CA74">
        <v>3</v>
      </c>
      <c r="CB74">
        <v>25.21</v>
      </c>
      <c r="CC74">
        <v>20.34</v>
      </c>
      <c r="CD74">
        <v>8.7200000000000006</v>
      </c>
    </row>
    <row r="75" spans="7:82">
      <c r="G75" t="s">
        <v>117</v>
      </c>
      <c r="H75" s="115">
        <v>900.42999999999984</v>
      </c>
      <c r="I75" s="88">
        <v>283.53999999999996</v>
      </c>
      <c r="J75" s="88">
        <v>204.46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29.09</v>
      </c>
      <c r="X75">
        <v>0</v>
      </c>
      <c r="Y75">
        <v>12.25</v>
      </c>
      <c r="Z75">
        <v>26.69</v>
      </c>
      <c r="AA75">
        <v>12.12</v>
      </c>
      <c r="AB75">
        <v>0.97</v>
      </c>
      <c r="AC75">
        <v>43.63</v>
      </c>
      <c r="AD75">
        <v>0</v>
      </c>
      <c r="AE75">
        <v>17.45</v>
      </c>
      <c r="AF75">
        <v>0</v>
      </c>
      <c r="AG75">
        <v>186.65</v>
      </c>
      <c r="AH75">
        <v>0</v>
      </c>
      <c r="AI75">
        <v>0</v>
      </c>
      <c r="AJ75">
        <v>66.66</v>
      </c>
      <c r="AK75">
        <v>0</v>
      </c>
      <c r="AL75">
        <v>0</v>
      </c>
      <c r="AM75">
        <v>0</v>
      </c>
      <c r="AN75">
        <v>81.45</v>
      </c>
      <c r="AO75">
        <v>0</v>
      </c>
      <c r="AP75">
        <v>0</v>
      </c>
      <c r="AQ75">
        <v>0</v>
      </c>
      <c r="AR75">
        <v>14.54</v>
      </c>
      <c r="AS75">
        <v>32.32</v>
      </c>
      <c r="AT75">
        <v>22.27</v>
      </c>
      <c r="AU75">
        <v>0</v>
      </c>
      <c r="AV75">
        <v>191.6</v>
      </c>
      <c r="AW75">
        <v>78.540000000000006</v>
      </c>
      <c r="AX75">
        <v>0</v>
      </c>
      <c r="AY75">
        <v>0</v>
      </c>
      <c r="AZ75">
        <v>0.95</v>
      </c>
      <c r="BA75">
        <v>0.4</v>
      </c>
      <c r="BB75">
        <v>0.51</v>
      </c>
      <c r="BC75">
        <v>0.93</v>
      </c>
      <c r="BD75">
        <v>0.97</v>
      </c>
      <c r="BE75">
        <v>1.02</v>
      </c>
      <c r="BF75">
        <v>0.96</v>
      </c>
      <c r="BG75">
        <v>0.61</v>
      </c>
      <c r="BH75">
        <v>0.61</v>
      </c>
      <c r="BI75">
        <v>1.36</v>
      </c>
      <c r="BJ75">
        <v>0.39</v>
      </c>
      <c r="BK75">
        <v>0.97</v>
      </c>
      <c r="BL75">
        <v>0.39</v>
      </c>
      <c r="BM75">
        <v>0.39</v>
      </c>
      <c r="BN75">
        <v>0.39</v>
      </c>
      <c r="BO75">
        <v>0.78</v>
      </c>
      <c r="BP75">
        <v>0.48</v>
      </c>
      <c r="BQ75">
        <v>2.91</v>
      </c>
      <c r="BR75">
        <v>0.68</v>
      </c>
      <c r="BS75">
        <v>0.57999999999999996</v>
      </c>
      <c r="BT75">
        <v>0.39</v>
      </c>
      <c r="BU75">
        <v>0</v>
      </c>
      <c r="BV75">
        <v>26.12</v>
      </c>
      <c r="BW75">
        <v>290.88</v>
      </c>
      <c r="BX75">
        <v>21.91</v>
      </c>
      <c r="BY75">
        <v>77.569999999999993</v>
      </c>
      <c r="BZ75">
        <v>100.33</v>
      </c>
      <c r="CA75">
        <v>3</v>
      </c>
      <c r="CB75">
        <v>18.420000000000002</v>
      </c>
      <c r="CC75">
        <v>14.89</v>
      </c>
      <c r="CD75">
        <v>6.38</v>
      </c>
    </row>
    <row r="76" spans="7:82">
      <c r="G76" t="s">
        <v>118</v>
      </c>
      <c r="H76" s="115">
        <v>886.7299999999999</v>
      </c>
      <c r="I76" s="88">
        <v>281.39999999999998</v>
      </c>
      <c r="J76" s="88">
        <v>204.46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29.09</v>
      </c>
      <c r="X76">
        <v>0</v>
      </c>
      <c r="Y76">
        <v>12.25</v>
      </c>
      <c r="Z76">
        <v>26.69</v>
      </c>
      <c r="AA76">
        <v>12.12</v>
      </c>
      <c r="AB76">
        <v>0.97</v>
      </c>
      <c r="AC76">
        <v>43.63</v>
      </c>
      <c r="AD76">
        <v>0</v>
      </c>
      <c r="AE76">
        <v>17.45</v>
      </c>
      <c r="AF76">
        <v>0</v>
      </c>
      <c r="AG76">
        <v>186.65</v>
      </c>
      <c r="AH76">
        <v>0</v>
      </c>
      <c r="AI76">
        <v>0</v>
      </c>
      <c r="AJ76">
        <v>66.66</v>
      </c>
      <c r="AK76">
        <v>0</v>
      </c>
      <c r="AL76">
        <v>0</v>
      </c>
      <c r="AM76">
        <v>0</v>
      </c>
      <c r="AN76">
        <v>81.45</v>
      </c>
      <c r="AO76">
        <v>0</v>
      </c>
      <c r="AP76">
        <v>0</v>
      </c>
      <c r="AQ76">
        <v>0</v>
      </c>
      <c r="AR76">
        <v>14.54</v>
      </c>
      <c r="AS76">
        <v>32.32</v>
      </c>
      <c r="AT76">
        <v>22.27</v>
      </c>
      <c r="AU76">
        <v>0</v>
      </c>
      <c r="AV76">
        <v>191.6</v>
      </c>
      <c r="AW76">
        <v>78.540000000000006</v>
      </c>
      <c r="AX76">
        <v>0</v>
      </c>
      <c r="AY76">
        <v>0</v>
      </c>
      <c r="AZ76">
        <v>0.95</v>
      </c>
      <c r="BA76">
        <v>0.4</v>
      </c>
      <c r="BB76">
        <v>0.51</v>
      </c>
      <c r="BC76">
        <v>0.93</v>
      </c>
      <c r="BD76">
        <v>0.97</v>
      </c>
      <c r="BE76">
        <v>1.02</v>
      </c>
      <c r="BF76">
        <v>0.96</v>
      </c>
      <c r="BG76">
        <v>0.61</v>
      </c>
      <c r="BH76">
        <v>0.61</v>
      </c>
      <c r="BI76">
        <v>1.36</v>
      </c>
      <c r="BJ76">
        <v>0.39</v>
      </c>
      <c r="BK76">
        <v>0.97</v>
      </c>
      <c r="BL76">
        <v>0.39</v>
      </c>
      <c r="BM76">
        <v>0.39</v>
      </c>
      <c r="BN76">
        <v>0.39</v>
      </c>
      <c r="BO76">
        <v>0.78</v>
      </c>
      <c r="BP76">
        <v>0.48</v>
      </c>
      <c r="BQ76">
        <v>2.91</v>
      </c>
      <c r="BR76">
        <v>0.68</v>
      </c>
      <c r="BS76">
        <v>0.57999999999999996</v>
      </c>
      <c r="BT76">
        <v>0.39</v>
      </c>
      <c r="BU76">
        <v>0</v>
      </c>
      <c r="BV76">
        <v>26.12</v>
      </c>
      <c r="BW76">
        <v>290.88</v>
      </c>
      <c r="BX76">
        <v>21.91</v>
      </c>
      <c r="BY76">
        <v>77.569999999999993</v>
      </c>
      <c r="BZ76">
        <v>100.33</v>
      </c>
      <c r="CA76">
        <v>3</v>
      </c>
      <c r="CB76">
        <v>9.6999999999999993</v>
      </c>
      <c r="CC76">
        <v>9.91</v>
      </c>
      <c r="CD76">
        <v>4.24</v>
      </c>
    </row>
    <row r="77" spans="7:82">
      <c r="G77" t="s">
        <v>119</v>
      </c>
      <c r="H77" s="115">
        <v>865.78</v>
      </c>
      <c r="I77" s="88">
        <v>279.48999999999995</v>
      </c>
      <c r="J77" s="88">
        <v>204.46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29.09</v>
      </c>
      <c r="X77">
        <v>0</v>
      </c>
      <c r="Y77">
        <v>12.25</v>
      </c>
      <c r="Z77">
        <v>26.69</v>
      </c>
      <c r="AA77">
        <v>12.12</v>
      </c>
      <c r="AB77">
        <v>0.97</v>
      </c>
      <c r="AC77">
        <v>43.63</v>
      </c>
      <c r="AD77">
        <v>0</v>
      </c>
      <c r="AE77">
        <v>17.45</v>
      </c>
      <c r="AF77">
        <v>0</v>
      </c>
      <c r="AG77">
        <v>186.65</v>
      </c>
      <c r="AH77">
        <v>0</v>
      </c>
      <c r="AI77">
        <v>0</v>
      </c>
      <c r="AJ77">
        <v>66.66</v>
      </c>
      <c r="AK77">
        <v>0</v>
      </c>
      <c r="AL77">
        <v>0</v>
      </c>
      <c r="AM77">
        <v>0</v>
      </c>
      <c r="AN77">
        <v>81.45</v>
      </c>
      <c r="AO77">
        <v>0</v>
      </c>
      <c r="AP77">
        <v>0</v>
      </c>
      <c r="AQ77">
        <v>0</v>
      </c>
      <c r="AR77">
        <v>14.54</v>
      </c>
      <c r="AS77">
        <v>32.32</v>
      </c>
      <c r="AT77">
        <v>22.27</v>
      </c>
      <c r="AU77">
        <v>0</v>
      </c>
      <c r="AV77">
        <v>191.6</v>
      </c>
      <c r="AW77">
        <v>68.84</v>
      </c>
      <c r="AX77">
        <v>0</v>
      </c>
      <c r="AY77">
        <v>0</v>
      </c>
      <c r="AZ77">
        <v>0.95</v>
      </c>
      <c r="BA77">
        <v>0.4</v>
      </c>
      <c r="BB77">
        <v>0.51</v>
      </c>
      <c r="BC77">
        <v>0.93</v>
      </c>
      <c r="BD77">
        <v>0.97</v>
      </c>
      <c r="BE77">
        <v>1.02</v>
      </c>
      <c r="BF77">
        <v>0.96</v>
      </c>
      <c r="BG77">
        <v>0.61</v>
      </c>
      <c r="BH77">
        <v>0.61</v>
      </c>
      <c r="BI77">
        <v>1.36</v>
      </c>
      <c r="BJ77">
        <v>0.39</v>
      </c>
      <c r="BK77">
        <v>0.97</v>
      </c>
      <c r="BL77">
        <v>0.39</v>
      </c>
      <c r="BM77">
        <v>0.39</v>
      </c>
      <c r="BN77">
        <v>0.39</v>
      </c>
      <c r="BO77">
        <v>0.78</v>
      </c>
      <c r="BP77">
        <v>0.48</v>
      </c>
      <c r="BQ77">
        <v>2.91</v>
      </c>
      <c r="BR77">
        <v>0.68</v>
      </c>
      <c r="BS77">
        <v>0.57999999999999996</v>
      </c>
      <c r="BT77">
        <v>0.39</v>
      </c>
      <c r="BU77">
        <v>0</v>
      </c>
      <c r="BV77">
        <v>26.12</v>
      </c>
      <c r="BW77">
        <v>290.88</v>
      </c>
      <c r="BX77">
        <v>21.91</v>
      </c>
      <c r="BY77">
        <v>77.569999999999993</v>
      </c>
      <c r="BZ77">
        <v>100.33</v>
      </c>
      <c r="CA77">
        <v>3</v>
      </c>
      <c r="CB77">
        <v>2.91</v>
      </c>
      <c r="CC77">
        <v>5.45</v>
      </c>
      <c r="CD77">
        <v>2.33</v>
      </c>
    </row>
    <row r="78" spans="7:82">
      <c r="G78" t="s">
        <v>120</v>
      </c>
      <c r="H78" s="115">
        <v>849.84999999999991</v>
      </c>
      <c r="I78" s="88">
        <v>278.07</v>
      </c>
      <c r="J78" s="88">
        <v>204.46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29.09</v>
      </c>
      <c r="X78">
        <v>0</v>
      </c>
      <c r="Y78">
        <v>12.25</v>
      </c>
      <c r="Z78">
        <v>26.69</v>
      </c>
      <c r="AA78">
        <v>12.12</v>
      </c>
      <c r="AB78">
        <v>0.97</v>
      </c>
      <c r="AC78">
        <v>43.63</v>
      </c>
      <c r="AD78">
        <v>0</v>
      </c>
      <c r="AE78">
        <v>17.45</v>
      </c>
      <c r="AF78">
        <v>0</v>
      </c>
      <c r="AG78">
        <v>186.65</v>
      </c>
      <c r="AH78">
        <v>0</v>
      </c>
      <c r="AI78">
        <v>0</v>
      </c>
      <c r="AJ78">
        <v>66.66</v>
      </c>
      <c r="AK78">
        <v>0</v>
      </c>
      <c r="AL78">
        <v>0</v>
      </c>
      <c r="AM78">
        <v>0</v>
      </c>
      <c r="AN78">
        <v>81.45</v>
      </c>
      <c r="AO78">
        <v>0</v>
      </c>
      <c r="AP78">
        <v>0</v>
      </c>
      <c r="AQ78">
        <v>0</v>
      </c>
      <c r="AR78">
        <v>14.54</v>
      </c>
      <c r="AS78">
        <v>32.32</v>
      </c>
      <c r="AT78">
        <v>22.27</v>
      </c>
      <c r="AU78">
        <v>0</v>
      </c>
      <c r="AV78">
        <v>191.6</v>
      </c>
      <c r="AW78">
        <v>59.15</v>
      </c>
      <c r="AX78">
        <v>0</v>
      </c>
      <c r="AY78">
        <v>0</v>
      </c>
      <c r="AZ78">
        <v>0.95</v>
      </c>
      <c r="BA78">
        <v>0.4</v>
      </c>
      <c r="BB78">
        <v>0.51</v>
      </c>
      <c r="BC78">
        <v>0.93</v>
      </c>
      <c r="BD78">
        <v>0.97</v>
      </c>
      <c r="BE78">
        <v>1.02</v>
      </c>
      <c r="BF78">
        <v>0.96</v>
      </c>
      <c r="BG78">
        <v>0.61</v>
      </c>
      <c r="BH78">
        <v>0.61</v>
      </c>
      <c r="BI78">
        <v>1.36</v>
      </c>
      <c r="BJ78">
        <v>0.39</v>
      </c>
      <c r="BK78">
        <v>0.97</v>
      </c>
      <c r="BL78">
        <v>0.39</v>
      </c>
      <c r="BM78">
        <v>0.39</v>
      </c>
      <c r="BN78">
        <v>0.39</v>
      </c>
      <c r="BO78">
        <v>0.78</v>
      </c>
      <c r="BP78">
        <v>0.48</v>
      </c>
      <c r="BQ78">
        <v>2.91</v>
      </c>
      <c r="BR78">
        <v>0.68</v>
      </c>
      <c r="BS78">
        <v>0.57999999999999996</v>
      </c>
      <c r="BT78">
        <v>0.39</v>
      </c>
      <c r="BU78">
        <v>0</v>
      </c>
      <c r="BV78">
        <v>26.12</v>
      </c>
      <c r="BW78">
        <v>290.88</v>
      </c>
      <c r="BX78">
        <v>21.91</v>
      </c>
      <c r="BY78">
        <v>77.569999999999993</v>
      </c>
      <c r="BZ78">
        <v>100.33</v>
      </c>
      <c r="CA78">
        <v>3</v>
      </c>
      <c r="CB78">
        <v>0</v>
      </c>
      <c r="CC78">
        <v>2.12</v>
      </c>
      <c r="CD78">
        <v>0.91</v>
      </c>
    </row>
    <row r="79" spans="7:82">
      <c r="G79" t="s">
        <v>121</v>
      </c>
      <c r="H79" s="115">
        <v>819.06999999999994</v>
      </c>
      <c r="I79" s="88">
        <v>277.35999999999996</v>
      </c>
      <c r="J79" s="88">
        <v>204.46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29.09</v>
      </c>
      <c r="X79">
        <v>0</v>
      </c>
      <c r="Y79">
        <v>12.25</v>
      </c>
      <c r="Z79">
        <v>26.69</v>
      </c>
      <c r="AA79">
        <v>12.12</v>
      </c>
      <c r="AB79">
        <v>0.97</v>
      </c>
      <c r="AC79">
        <v>43.63</v>
      </c>
      <c r="AD79">
        <v>0</v>
      </c>
      <c r="AE79">
        <v>17.45</v>
      </c>
      <c r="AF79">
        <v>0</v>
      </c>
      <c r="AG79">
        <v>186.65</v>
      </c>
      <c r="AH79">
        <v>0</v>
      </c>
      <c r="AI79">
        <v>0</v>
      </c>
      <c r="AJ79">
        <v>66.66</v>
      </c>
      <c r="AK79">
        <v>0</v>
      </c>
      <c r="AL79">
        <v>0</v>
      </c>
      <c r="AM79">
        <v>0</v>
      </c>
      <c r="AN79">
        <v>81.45</v>
      </c>
      <c r="AO79">
        <v>0</v>
      </c>
      <c r="AP79">
        <v>0</v>
      </c>
      <c r="AQ79">
        <v>0</v>
      </c>
      <c r="AR79">
        <v>14.54</v>
      </c>
      <c r="AS79">
        <v>32.32</v>
      </c>
      <c r="AT79">
        <v>22.27</v>
      </c>
      <c r="AU79">
        <v>0</v>
      </c>
      <c r="AV79">
        <v>191.6</v>
      </c>
      <c r="AW79">
        <v>30.06</v>
      </c>
      <c r="AX79">
        <v>0</v>
      </c>
      <c r="AY79">
        <v>0</v>
      </c>
      <c r="AZ79">
        <v>0.95</v>
      </c>
      <c r="BA79">
        <v>0.4</v>
      </c>
      <c r="BB79">
        <v>0.51</v>
      </c>
      <c r="BC79">
        <v>0.93</v>
      </c>
      <c r="BD79">
        <v>0.97</v>
      </c>
      <c r="BE79">
        <v>1.02</v>
      </c>
      <c r="BF79">
        <v>0.92</v>
      </c>
      <c r="BG79">
        <v>0.61</v>
      </c>
      <c r="BH79">
        <v>0.61</v>
      </c>
      <c r="BI79">
        <v>1.36</v>
      </c>
      <c r="BJ79">
        <v>0.39</v>
      </c>
      <c r="BK79">
        <v>0.97</v>
      </c>
      <c r="BL79">
        <v>0.39</v>
      </c>
      <c r="BM79">
        <v>0.39</v>
      </c>
      <c r="BN79">
        <v>0.39</v>
      </c>
      <c r="BO79">
        <v>0.78</v>
      </c>
      <c r="BP79">
        <v>0.48</v>
      </c>
      <c r="BQ79">
        <v>2.91</v>
      </c>
      <c r="BR79">
        <v>0.68</v>
      </c>
      <c r="BS79">
        <v>0.57999999999999996</v>
      </c>
      <c r="BT79">
        <v>0.39</v>
      </c>
      <c r="BU79">
        <v>0</v>
      </c>
      <c r="BV79">
        <v>26.12</v>
      </c>
      <c r="BW79">
        <v>290.88</v>
      </c>
      <c r="BX79">
        <v>21.91</v>
      </c>
      <c r="BY79">
        <v>77.569999999999993</v>
      </c>
      <c r="BZ79">
        <v>100.33</v>
      </c>
      <c r="CA79">
        <v>3</v>
      </c>
      <c r="CB79">
        <v>0</v>
      </c>
      <c r="CC79">
        <v>0.47</v>
      </c>
      <c r="CD79">
        <v>0.2</v>
      </c>
    </row>
    <row r="80" spans="7:82">
      <c r="G80" t="s">
        <v>122</v>
      </c>
      <c r="H80" s="115">
        <v>823.44999999999993</v>
      </c>
      <c r="I80" s="88">
        <v>277.15999999999997</v>
      </c>
      <c r="J80" s="88">
        <v>204.46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29.09</v>
      </c>
      <c r="X80">
        <v>0</v>
      </c>
      <c r="Y80">
        <v>12.25</v>
      </c>
      <c r="Z80">
        <v>26.69</v>
      </c>
      <c r="AA80">
        <v>12.12</v>
      </c>
      <c r="AB80">
        <v>0.97</v>
      </c>
      <c r="AC80">
        <v>43.63</v>
      </c>
      <c r="AD80">
        <v>0</v>
      </c>
      <c r="AE80">
        <v>17.45</v>
      </c>
      <c r="AF80">
        <v>0</v>
      </c>
      <c r="AG80">
        <v>186.65</v>
      </c>
      <c r="AH80">
        <v>0</v>
      </c>
      <c r="AI80">
        <v>0</v>
      </c>
      <c r="AJ80">
        <v>66.66</v>
      </c>
      <c r="AK80">
        <v>0</v>
      </c>
      <c r="AL80">
        <v>0</v>
      </c>
      <c r="AM80">
        <v>0</v>
      </c>
      <c r="AN80">
        <v>81.45</v>
      </c>
      <c r="AO80">
        <v>0</v>
      </c>
      <c r="AP80">
        <v>0</v>
      </c>
      <c r="AQ80">
        <v>0</v>
      </c>
      <c r="AR80">
        <v>14.54</v>
      </c>
      <c r="AS80">
        <v>32.32</v>
      </c>
      <c r="AT80">
        <v>22.27</v>
      </c>
      <c r="AU80">
        <v>0</v>
      </c>
      <c r="AV80">
        <v>191.6</v>
      </c>
      <c r="AW80">
        <v>34.909999999999997</v>
      </c>
      <c r="AX80">
        <v>0</v>
      </c>
      <c r="AY80">
        <v>0</v>
      </c>
      <c r="AZ80">
        <v>0.95</v>
      </c>
      <c r="BA80">
        <v>0.4</v>
      </c>
      <c r="BB80">
        <v>0.51</v>
      </c>
      <c r="BC80">
        <v>0.93</v>
      </c>
      <c r="BD80">
        <v>0.97</v>
      </c>
      <c r="BE80">
        <v>1.02</v>
      </c>
      <c r="BF80">
        <v>0.92</v>
      </c>
      <c r="BG80">
        <v>0.61</v>
      </c>
      <c r="BH80">
        <v>0.61</v>
      </c>
      <c r="BI80">
        <v>1.36</v>
      </c>
      <c r="BJ80">
        <v>0.39</v>
      </c>
      <c r="BK80">
        <v>0.97</v>
      </c>
      <c r="BL80">
        <v>0.39</v>
      </c>
      <c r="BM80">
        <v>0.39</v>
      </c>
      <c r="BN80">
        <v>0.39</v>
      </c>
      <c r="BO80">
        <v>0.78</v>
      </c>
      <c r="BP80">
        <v>0.48</v>
      </c>
      <c r="BQ80">
        <v>2.91</v>
      </c>
      <c r="BR80">
        <v>0.68</v>
      </c>
      <c r="BS80">
        <v>0.57999999999999996</v>
      </c>
      <c r="BT80">
        <v>0.39</v>
      </c>
      <c r="BU80">
        <v>0</v>
      </c>
      <c r="BV80">
        <v>26.12</v>
      </c>
      <c r="BW80">
        <v>290.88</v>
      </c>
      <c r="BX80">
        <v>21.91</v>
      </c>
      <c r="BY80">
        <v>77.569999999999993</v>
      </c>
      <c r="BZ80">
        <v>100.33</v>
      </c>
      <c r="CA80">
        <v>3</v>
      </c>
      <c r="CB80">
        <v>0</v>
      </c>
      <c r="CC80">
        <v>0</v>
      </c>
      <c r="CD80">
        <v>0</v>
      </c>
    </row>
    <row r="81" spans="7:82">
      <c r="G81" t="s">
        <v>123</v>
      </c>
      <c r="H81" s="115">
        <v>833.14</v>
      </c>
      <c r="I81" s="88">
        <v>277.15999999999997</v>
      </c>
      <c r="J81" s="88">
        <v>204.46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29.09</v>
      </c>
      <c r="X81">
        <v>0</v>
      </c>
      <c r="Y81">
        <v>12.25</v>
      </c>
      <c r="Z81">
        <v>26.69</v>
      </c>
      <c r="AA81">
        <v>12.12</v>
      </c>
      <c r="AB81">
        <v>0.97</v>
      </c>
      <c r="AC81">
        <v>43.63</v>
      </c>
      <c r="AD81">
        <v>0</v>
      </c>
      <c r="AE81">
        <v>17.45</v>
      </c>
      <c r="AF81">
        <v>0</v>
      </c>
      <c r="AG81">
        <v>186.65</v>
      </c>
      <c r="AH81">
        <v>0</v>
      </c>
      <c r="AI81">
        <v>0</v>
      </c>
      <c r="AJ81">
        <v>66.66</v>
      </c>
      <c r="AK81">
        <v>0</v>
      </c>
      <c r="AL81">
        <v>0</v>
      </c>
      <c r="AM81">
        <v>0</v>
      </c>
      <c r="AN81">
        <v>81.45</v>
      </c>
      <c r="AO81">
        <v>0</v>
      </c>
      <c r="AP81">
        <v>0</v>
      </c>
      <c r="AQ81">
        <v>0</v>
      </c>
      <c r="AR81">
        <v>14.54</v>
      </c>
      <c r="AS81">
        <v>32.32</v>
      </c>
      <c r="AT81">
        <v>22.27</v>
      </c>
      <c r="AU81">
        <v>0</v>
      </c>
      <c r="AV81">
        <v>191.6</v>
      </c>
      <c r="AW81">
        <v>44.6</v>
      </c>
      <c r="AX81">
        <v>0</v>
      </c>
      <c r="AY81">
        <v>0</v>
      </c>
      <c r="AZ81">
        <v>0.95</v>
      </c>
      <c r="BA81">
        <v>0.4</v>
      </c>
      <c r="BB81">
        <v>0.51</v>
      </c>
      <c r="BC81">
        <v>0.93</v>
      </c>
      <c r="BD81">
        <v>0.97</v>
      </c>
      <c r="BE81">
        <v>1.02</v>
      </c>
      <c r="BF81">
        <v>0.92</v>
      </c>
      <c r="BG81">
        <v>0.61</v>
      </c>
      <c r="BH81">
        <v>0.61</v>
      </c>
      <c r="BI81">
        <v>1.36</v>
      </c>
      <c r="BJ81">
        <v>0.39</v>
      </c>
      <c r="BK81">
        <v>0.97</v>
      </c>
      <c r="BL81">
        <v>0.39</v>
      </c>
      <c r="BM81">
        <v>0.39</v>
      </c>
      <c r="BN81">
        <v>0.39</v>
      </c>
      <c r="BO81">
        <v>0.78</v>
      </c>
      <c r="BP81">
        <v>0.48</v>
      </c>
      <c r="BQ81">
        <v>2.91</v>
      </c>
      <c r="BR81">
        <v>0.68</v>
      </c>
      <c r="BS81">
        <v>0.57999999999999996</v>
      </c>
      <c r="BT81">
        <v>0.39</v>
      </c>
      <c r="BU81">
        <v>0</v>
      </c>
      <c r="BV81">
        <v>26.12</v>
      </c>
      <c r="BW81">
        <v>290.88</v>
      </c>
      <c r="BX81">
        <v>21.91</v>
      </c>
      <c r="BY81">
        <v>77.569999999999993</v>
      </c>
      <c r="BZ81">
        <v>100.33</v>
      </c>
      <c r="CA81">
        <v>3</v>
      </c>
      <c r="CB81">
        <v>0</v>
      </c>
      <c r="CC81">
        <v>0</v>
      </c>
      <c r="CD81">
        <v>0</v>
      </c>
    </row>
    <row r="82" spans="7:82">
      <c r="G82" t="s">
        <v>124</v>
      </c>
      <c r="H82" s="115">
        <v>842.83999999999992</v>
      </c>
      <c r="I82" s="88">
        <v>277.15999999999997</v>
      </c>
      <c r="J82" s="88">
        <v>204.46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29.09</v>
      </c>
      <c r="X82">
        <v>0</v>
      </c>
      <c r="Y82">
        <v>12.25</v>
      </c>
      <c r="Z82">
        <v>26.69</v>
      </c>
      <c r="AA82">
        <v>12.12</v>
      </c>
      <c r="AB82">
        <v>0.97</v>
      </c>
      <c r="AC82">
        <v>43.63</v>
      </c>
      <c r="AD82">
        <v>0</v>
      </c>
      <c r="AE82">
        <v>17.45</v>
      </c>
      <c r="AF82">
        <v>0</v>
      </c>
      <c r="AG82">
        <v>186.65</v>
      </c>
      <c r="AH82">
        <v>0</v>
      </c>
      <c r="AI82">
        <v>0</v>
      </c>
      <c r="AJ82">
        <v>66.66</v>
      </c>
      <c r="AK82">
        <v>0</v>
      </c>
      <c r="AL82">
        <v>0</v>
      </c>
      <c r="AM82">
        <v>0</v>
      </c>
      <c r="AN82">
        <v>81.45</v>
      </c>
      <c r="AO82">
        <v>0</v>
      </c>
      <c r="AP82">
        <v>0</v>
      </c>
      <c r="AQ82">
        <v>0</v>
      </c>
      <c r="AR82">
        <v>14.54</v>
      </c>
      <c r="AS82">
        <v>32.32</v>
      </c>
      <c r="AT82">
        <v>22.27</v>
      </c>
      <c r="AU82">
        <v>0</v>
      </c>
      <c r="AV82">
        <v>191.6</v>
      </c>
      <c r="AW82">
        <v>54.3</v>
      </c>
      <c r="AX82">
        <v>0</v>
      </c>
      <c r="AY82">
        <v>0</v>
      </c>
      <c r="AZ82">
        <v>0.95</v>
      </c>
      <c r="BA82">
        <v>0.4</v>
      </c>
      <c r="BB82">
        <v>0.51</v>
      </c>
      <c r="BC82">
        <v>0.93</v>
      </c>
      <c r="BD82">
        <v>0.97</v>
      </c>
      <c r="BE82">
        <v>1.02</v>
      </c>
      <c r="BF82">
        <v>0.92</v>
      </c>
      <c r="BG82">
        <v>0.61</v>
      </c>
      <c r="BH82">
        <v>0.61</v>
      </c>
      <c r="BI82">
        <v>1.36</v>
      </c>
      <c r="BJ82">
        <v>0.39</v>
      </c>
      <c r="BK82">
        <v>0.97</v>
      </c>
      <c r="BL82">
        <v>0.39</v>
      </c>
      <c r="BM82">
        <v>0.39</v>
      </c>
      <c r="BN82">
        <v>0.39</v>
      </c>
      <c r="BO82">
        <v>0.78</v>
      </c>
      <c r="BP82">
        <v>0.48</v>
      </c>
      <c r="BQ82">
        <v>2.91</v>
      </c>
      <c r="BR82">
        <v>0.68</v>
      </c>
      <c r="BS82">
        <v>0.57999999999999996</v>
      </c>
      <c r="BT82">
        <v>0.39</v>
      </c>
      <c r="BU82">
        <v>0</v>
      </c>
      <c r="BV82">
        <v>26.12</v>
      </c>
      <c r="BW82">
        <v>290.88</v>
      </c>
      <c r="BX82">
        <v>21.91</v>
      </c>
      <c r="BY82">
        <v>77.569999999999993</v>
      </c>
      <c r="BZ82">
        <v>100.33</v>
      </c>
      <c r="CA82">
        <v>3</v>
      </c>
      <c r="CB82">
        <v>0</v>
      </c>
      <c r="CC82">
        <v>0</v>
      </c>
      <c r="CD82">
        <v>0</v>
      </c>
    </row>
    <row r="83" spans="7:82">
      <c r="G83" t="s">
        <v>125</v>
      </c>
      <c r="H83" s="115">
        <v>947.3599999999999</v>
      </c>
      <c r="I83" s="88">
        <v>277.15999999999997</v>
      </c>
      <c r="J83" s="88">
        <v>204.46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29.09</v>
      </c>
      <c r="X83">
        <v>0</v>
      </c>
      <c r="Y83">
        <v>12.25</v>
      </c>
      <c r="Z83">
        <v>26.69</v>
      </c>
      <c r="AA83">
        <v>10.07</v>
      </c>
      <c r="AB83">
        <v>0.97</v>
      </c>
      <c r="AC83">
        <v>43.63</v>
      </c>
      <c r="AD83">
        <v>0</v>
      </c>
      <c r="AE83">
        <v>17.45</v>
      </c>
      <c r="AF83">
        <v>0</v>
      </c>
      <c r="AG83">
        <v>186.65</v>
      </c>
      <c r="AH83">
        <v>0</v>
      </c>
      <c r="AI83">
        <v>0</v>
      </c>
      <c r="AJ83">
        <v>66.66</v>
      </c>
      <c r="AK83">
        <v>0</v>
      </c>
      <c r="AL83">
        <v>0</v>
      </c>
      <c r="AM83">
        <v>0</v>
      </c>
      <c r="AN83">
        <v>81.45</v>
      </c>
      <c r="AO83">
        <v>0</v>
      </c>
      <c r="AP83">
        <v>0</v>
      </c>
      <c r="AQ83">
        <v>0</v>
      </c>
      <c r="AR83">
        <v>14.54</v>
      </c>
      <c r="AS83">
        <v>32.32</v>
      </c>
      <c r="AT83">
        <v>22.27</v>
      </c>
      <c r="AU83">
        <v>0</v>
      </c>
      <c r="AV83">
        <v>191.6</v>
      </c>
      <c r="AW83">
        <v>63.99</v>
      </c>
      <c r="AX83">
        <v>0</v>
      </c>
      <c r="AY83">
        <v>0</v>
      </c>
      <c r="AZ83">
        <v>0.87</v>
      </c>
      <c r="BA83">
        <v>0.4</v>
      </c>
      <c r="BB83">
        <v>0.51</v>
      </c>
      <c r="BC83">
        <v>0.93</v>
      </c>
      <c r="BD83">
        <v>0.97</v>
      </c>
      <c r="BE83">
        <v>1.02</v>
      </c>
      <c r="BF83">
        <v>0.92</v>
      </c>
      <c r="BG83">
        <v>0.61</v>
      </c>
      <c r="BH83">
        <v>0.61</v>
      </c>
      <c r="BI83">
        <v>1.36</v>
      </c>
      <c r="BJ83">
        <v>0.39</v>
      </c>
      <c r="BK83">
        <v>0.97</v>
      </c>
      <c r="BL83">
        <v>0.39</v>
      </c>
      <c r="BM83">
        <v>0.39</v>
      </c>
      <c r="BN83">
        <v>0.39</v>
      </c>
      <c r="BO83">
        <v>0.78</v>
      </c>
      <c r="BP83">
        <v>0.48</v>
      </c>
      <c r="BQ83">
        <v>2.91</v>
      </c>
      <c r="BR83">
        <v>0.68</v>
      </c>
      <c r="BS83">
        <v>0.57999999999999996</v>
      </c>
      <c r="BT83">
        <v>0.39</v>
      </c>
      <c r="BU83">
        <v>0</v>
      </c>
      <c r="BV83">
        <v>26.12</v>
      </c>
      <c r="BW83">
        <v>387.84</v>
      </c>
      <c r="BX83">
        <v>21.91</v>
      </c>
      <c r="BY83">
        <v>77.569999999999993</v>
      </c>
      <c r="BZ83">
        <v>100.33</v>
      </c>
      <c r="CA83">
        <v>3</v>
      </c>
      <c r="CB83">
        <v>0</v>
      </c>
      <c r="CC83">
        <v>0</v>
      </c>
      <c r="CD83">
        <v>0</v>
      </c>
    </row>
    <row r="84" spans="7:82">
      <c r="G84" t="s">
        <v>126</v>
      </c>
      <c r="H84" s="115">
        <v>952.20999999999992</v>
      </c>
      <c r="I84" s="88">
        <v>277.15999999999997</v>
      </c>
      <c r="J84" s="88">
        <v>204.46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29.09</v>
      </c>
      <c r="X84">
        <v>0</v>
      </c>
      <c r="Y84">
        <v>12.25</v>
      </c>
      <c r="Z84">
        <v>26.69</v>
      </c>
      <c r="AA84">
        <v>10.07</v>
      </c>
      <c r="AB84">
        <v>0.97</v>
      </c>
      <c r="AC84">
        <v>43.63</v>
      </c>
      <c r="AD84">
        <v>0</v>
      </c>
      <c r="AE84">
        <v>17.45</v>
      </c>
      <c r="AF84">
        <v>0</v>
      </c>
      <c r="AG84">
        <v>186.65</v>
      </c>
      <c r="AH84">
        <v>0</v>
      </c>
      <c r="AI84">
        <v>0</v>
      </c>
      <c r="AJ84">
        <v>66.66</v>
      </c>
      <c r="AK84">
        <v>0</v>
      </c>
      <c r="AL84">
        <v>0</v>
      </c>
      <c r="AM84">
        <v>0</v>
      </c>
      <c r="AN84">
        <v>81.45</v>
      </c>
      <c r="AO84">
        <v>0</v>
      </c>
      <c r="AP84">
        <v>0</v>
      </c>
      <c r="AQ84">
        <v>0</v>
      </c>
      <c r="AR84">
        <v>14.54</v>
      </c>
      <c r="AS84">
        <v>32.32</v>
      </c>
      <c r="AT84">
        <v>22.27</v>
      </c>
      <c r="AU84">
        <v>0</v>
      </c>
      <c r="AV84">
        <v>191.6</v>
      </c>
      <c r="AW84">
        <v>68.84</v>
      </c>
      <c r="AX84">
        <v>0</v>
      </c>
      <c r="AY84">
        <v>0</v>
      </c>
      <c r="AZ84">
        <v>0.87</v>
      </c>
      <c r="BA84">
        <v>0.4</v>
      </c>
      <c r="BB84">
        <v>0.51</v>
      </c>
      <c r="BC84">
        <v>0.93</v>
      </c>
      <c r="BD84">
        <v>0.97</v>
      </c>
      <c r="BE84">
        <v>1.02</v>
      </c>
      <c r="BF84">
        <v>0.92</v>
      </c>
      <c r="BG84">
        <v>0.61</v>
      </c>
      <c r="BH84">
        <v>0.61</v>
      </c>
      <c r="BI84">
        <v>1.36</v>
      </c>
      <c r="BJ84">
        <v>0.39</v>
      </c>
      <c r="BK84">
        <v>0.97</v>
      </c>
      <c r="BL84">
        <v>0.39</v>
      </c>
      <c r="BM84">
        <v>0.39</v>
      </c>
      <c r="BN84">
        <v>0.39</v>
      </c>
      <c r="BO84">
        <v>0.78</v>
      </c>
      <c r="BP84">
        <v>0.48</v>
      </c>
      <c r="BQ84">
        <v>2.91</v>
      </c>
      <c r="BR84">
        <v>0.68</v>
      </c>
      <c r="BS84">
        <v>0.57999999999999996</v>
      </c>
      <c r="BT84">
        <v>0.39</v>
      </c>
      <c r="BU84">
        <v>0</v>
      </c>
      <c r="BV84">
        <v>26.12</v>
      </c>
      <c r="BW84">
        <v>387.84</v>
      </c>
      <c r="BX84">
        <v>21.91</v>
      </c>
      <c r="BY84">
        <v>77.569999999999993</v>
      </c>
      <c r="BZ84">
        <v>100.33</v>
      </c>
      <c r="CA84">
        <v>3</v>
      </c>
      <c r="CB84">
        <v>0</v>
      </c>
      <c r="CC84">
        <v>0</v>
      </c>
      <c r="CD84">
        <v>0</v>
      </c>
    </row>
    <row r="85" spans="7:82">
      <c r="G85" t="s">
        <v>127</v>
      </c>
      <c r="H85" s="115">
        <v>961.91</v>
      </c>
      <c r="I85" s="88">
        <v>277.15999999999997</v>
      </c>
      <c r="J85" s="88">
        <v>204.46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29.09</v>
      </c>
      <c r="X85">
        <v>0</v>
      </c>
      <c r="Y85">
        <v>12.25</v>
      </c>
      <c r="Z85">
        <v>26.69</v>
      </c>
      <c r="AA85">
        <v>10.07</v>
      </c>
      <c r="AB85">
        <v>0.97</v>
      </c>
      <c r="AC85">
        <v>43.63</v>
      </c>
      <c r="AD85">
        <v>0</v>
      </c>
      <c r="AE85">
        <v>17.45</v>
      </c>
      <c r="AF85">
        <v>0</v>
      </c>
      <c r="AG85">
        <v>186.65</v>
      </c>
      <c r="AH85">
        <v>0</v>
      </c>
      <c r="AI85">
        <v>0</v>
      </c>
      <c r="AJ85">
        <v>66.66</v>
      </c>
      <c r="AK85">
        <v>0</v>
      </c>
      <c r="AL85">
        <v>0</v>
      </c>
      <c r="AM85">
        <v>0</v>
      </c>
      <c r="AN85">
        <v>81.45</v>
      </c>
      <c r="AO85">
        <v>0</v>
      </c>
      <c r="AP85">
        <v>0</v>
      </c>
      <c r="AQ85">
        <v>0</v>
      </c>
      <c r="AR85">
        <v>14.54</v>
      </c>
      <c r="AS85">
        <v>32.32</v>
      </c>
      <c r="AT85">
        <v>22.27</v>
      </c>
      <c r="AU85">
        <v>0</v>
      </c>
      <c r="AV85">
        <v>191.6</v>
      </c>
      <c r="AW85">
        <v>78.540000000000006</v>
      </c>
      <c r="AX85">
        <v>0</v>
      </c>
      <c r="AY85">
        <v>0</v>
      </c>
      <c r="AZ85">
        <v>0.87</v>
      </c>
      <c r="BA85">
        <v>0.4</v>
      </c>
      <c r="BB85">
        <v>0.51</v>
      </c>
      <c r="BC85">
        <v>0.93</v>
      </c>
      <c r="BD85">
        <v>0.97</v>
      </c>
      <c r="BE85">
        <v>1.02</v>
      </c>
      <c r="BF85">
        <v>0.92</v>
      </c>
      <c r="BG85">
        <v>0.61</v>
      </c>
      <c r="BH85">
        <v>0.61</v>
      </c>
      <c r="BI85">
        <v>1.36</v>
      </c>
      <c r="BJ85">
        <v>0.39</v>
      </c>
      <c r="BK85">
        <v>0.97</v>
      </c>
      <c r="BL85">
        <v>0.39</v>
      </c>
      <c r="BM85">
        <v>0.39</v>
      </c>
      <c r="BN85">
        <v>0.39</v>
      </c>
      <c r="BO85">
        <v>0.78</v>
      </c>
      <c r="BP85">
        <v>0.48</v>
      </c>
      <c r="BQ85">
        <v>2.91</v>
      </c>
      <c r="BR85">
        <v>0.68</v>
      </c>
      <c r="BS85">
        <v>0.57999999999999996</v>
      </c>
      <c r="BT85">
        <v>0.39</v>
      </c>
      <c r="BU85">
        <v>0</v>
      </c>
      <c r="BV85">
        <v>26.12</v>
      </c>
      <c r="BW85">
        <v>387.84</v>
      </c>
      <c r="BX85">
        <v>21.91</v>
      </c>
      <c r="BY85">
        <v>77.569999999999993</v>
      </c>
      <c r="BZ85">
        <v>100.33</v>
      </c>
      <c r="CA85">
        <v>3</v>
      </c>
      <c r="CB85">
        <v>0</v>
      </c>
      <c r="CC85">
        <v>0</v>
      </c>
      <c r="CD85">
        <v>0</v>
      </c>
    </row>
    <row r="86" spans="7:82">
      <c r="G86" t="s">
        <v>128</v>
      </c>
      <c r="H86" s="115">
        <v>966.76</v>
      </c>
      <c r="I86" s="88">
        <v>298.48999999999995</v>
      </c>
      <c r="J86" s="88">
        <v>204.46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29.09</v>
      </c>
      <c r="X86">
        <v>0</v>
      </c>
      <c r="Y86">
        <v>12.25</v>
      </c>
      <c r="Z86">
        <v>26.69</v>
      </c>
      <c r="AA86">
        <v>10.07</v>
      </c>
      <c r="AB86">
        <v>0.97</v>
      </c>
      <c r="AC86">
        <v>43.63</v>
      </c>
      <c r="AD86">
        <v>0</v>
      </c>
      <c r="AE86">
        <v>17.45</v>
      </c>
      <c r="AF86">
        <v>0</v>
      </c>
      <c r="AG86">
        <v>186.65</v>
      </c>
      <c r="AH86">
        <v>0</v>
      </c>
      <c r="AI86">
        <v>0</v>
      </c>
      <c r="AJ86">
        <v>66.66</v>
      </c>
      <c r="AK86">
        <v>0</v>
      </c>
      <c r="AL86">
        <v>0</v>
      </c>
      <c r="AM86">
        <v>0</v>
      </c>
      <c r="AN86">
        <v>81.45</v>
      </c>
      <c r="AO86">
        <v>0</v>
      </c>
      <c r="AP86">
        <v>21.33</v>
      </c>
      <c r="AQ86">
        <v>0</v>
      </c>
      <c r="AR86">
        <v>14.54</v>
      </c>
      <c r="AS86">
        <v>32.32</v>
      </c>
      <c r="AT86">
        <v>22.27</v>
      </c>
      <c r="AU86">
        <v>0</v>
      </c>
      <c r="AV86">
        <v>191.6</v>
      </c>
      <c r="AW86">
        <v>83.39</v>
      </c>
      <c r="AX86">
        <v>0</v>
      </c>
      <c r="AY86">
        <v>0</v>
      </c>
      <c r="AZ86">
        <v>0.87</v>
      </c>
      <c r="BA86">
        <v>0.4</v>
      </c>
      <c r="BB86">
        <v>0.51</v>
      </c>
      <c r="BC86">
        <v>0.93</v>
      </c>
      <c r="BD86">
        <v>0.97</v>
      </c>
      <c r="BE86">
        <v>1.02</v>
      </c>
      <c r="BF86">
        <v>0.92</v>
      </c>
      <c r="BG86">
        <v>0.61</v>
      </c>
      <c r="BH86">
        <v>0.61</v>
      </c>
      <c r="BI86">
        <v>1.36</v>
      </c>
      <c r="BJ86">
        <v>0.39</v>
      </c>
      <c r="BK86">
        <v>0.97</v>
      </c>
      <c r="BL86">
        <v>0.39</v>
      </c>
      <c r="BM86">
        <v>0.39</v>
      </c>
      <c r="BN86">
        <v>0.39</v>
      </c>
      <c r="BO86">
        <v>0.78</v>
      </c>
      <c r="BP86">
        <v>0.48</v>
      </c>
      <c r="BQ86">
        <v>2.91</v>
      </c>
      <c r="BR86">
        <v>0.68</v>
      </c>
      <c r="BS86">
        <v>0.57999999999999996</v>
      </c>
      <c r="BT86">
        <v>0.39</v>
      </c>
      <c r="BU86">
        <v>0</v>
      </c>
      <c r="BV86">
        <v>26.12</v>
      </c>
      <c r="BW86">
        <v>387.84</v>
      </c>
      <c r="BX86">
        <v>21.91</v>
      </c>
      <c r="BY86">
        <v>77.569999999999993</v>
      </c>
      <c r="BZ86">
        <v>100.33</v>
      </c>
      <c r="CA86">
        <v>3</v>
      </c>
      <c r="CB86">
        <v>0</v>
      </c>
      <c r="CC86">
        <v>0</v>
      </c>
      <c r="CD86">
        <v>0</v>
      </c>
    </row>
    <row r="87" spans="7:82">
      <c r="G87" t="s">
        <v>129</v>
      </c>
      <c r="H87" s="115">
        <v>975.48</v>
      </c>
      <c r="I87" s="88">
        <v>318.74999999999994</v>
      </c>
      <c r="J87" s="88">
        <v>204.27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29.09</v>
      </c>
      <c r="X87">
        <v>0</v>
      </c>
      <c r="Y87">
        <v>12.06</v>
      </c>
      <c r="Z87">
        <v>26.69</v>
      </c>
      <c r="AA87">
        <v>10.07</v>
      </c>
      <c r="AB87">
        <v>0.97</v>
      </c>
      <c r="AC87">
        <v>43.63</v>
      </c>
      <c r="AD87">
        <v>0</v>
      </c>
      <c r="AE87">
        <v>17.45</v>
      </c>
      <c r="AF87">
        <v>0</v>
      </c>
      <c r="AG87">
        <v>186.65</v>
      </c>
      <c r="AH87">
        <v>0</v>
      </c>
      <c r="AI87">
        <v>0</v>
      </c>
      <c r="AJ87">
        <v>66.66</v>
      </c>
      <c r="AK87">
        <v>0</v>
      </c>
      <c r="AL87">
        <v>0</v>
      </c>
      <c r="AM87">
        <v>0</v>
      </c>
      <c r="AN87">
        <v>81.45</v>
      </c>
      <c r="AO87">
        <v>0.97</v>
      </c>
      <c r="AP87">
        <v>9.6999999999999993</v>
      </c>
      <c r="AQ87">
        <v>14.54</v>
      </c>
      <c r="AR87">
        <v>14.54</v>
      </c>
      <c r="AS87">
        <v>49.67</v>
      </c>
      <c r="AT87">
        <v>22.27</v>
      </c>
      <c r="AU87">
        <v>0</v>
      </c>
      <c r="AV87">
        <v>191.6</v>
      </c>
      <c r="AW87">
        <v>91.14</v>
      </c>
      <c r="AX87">
        <v>0</v>
      </c>
      <c r="AY87">
        <v>0</v>
      </c>
      <c r="AZ87">
        <v>0.87</v>
      </c>
      <c r="BA87">
        <v>0.4</v>
      </c>
      <c r="BB87">
        <v>0.51</v>
      </c>
      <c r="BC87">
        <v>0.93</v>
      </c>
      <c r="BD87">
        <v>0.97</v>
      </c>
      <c r="BE87">
        <v>1.02</v>
      </c>
      <c r="BF87">
        <v>0.92</v>
      </c>
      <c r="BG87">
        <v>0.61</v>
      </c>
      <c r="BH87">
        <v>0.61</v>
      </c>
      <c r="BI87">
        <v>1.36</v>
      </c>
      <c r="BJ87">
        <v>0.39</v>
      </c>
      <c r="BK87">
        <v>0.97</v>
      </c>
      <c r="BL87">
        <v>0.39</v>
      </c>
      <c r="BM87">
        <v>0.39</v>
      </c>
      <c r="BN87">
        <v>0.39</v>
      </c>
      <c r="BO87">
        <v>0.78</v>
      </c>
      <c r="BP87">
        <v>0.48</v>
      </c>
      <c r="BQ87">
        <v>2.91</v>
      </c>
      <c r="BR87">
        <v>0.68</v>
      </c>
      <c r="BS87">
        <v>0.57999999999999996</v>
      </c>
      <c r="BT87">
        <v>0.39</v>
      </c>
      <c r="BU87">
        <v>0</v>
      </c>
      <c r="BV87">
        <v>26.12</v>
      </c>
      <c r="BW87">
        <v>387.84</v>
      </c>
      <c r="BX87">
        <v>21.91</v>
      </c>
      <c r="BY87">
        <v>77.569999999999993</v>
      </c>
      <c r="BZ87">
        <v>100.33</v>
      </c>
      <c r="CA87">
        <v>3</v>
      </c>
      <c r="CB87">
        <v>0</v>
      </c>
      <c r="CC87">
        <v>0</v>
      </c>
      <c r="CD87">
        <v>0</v>
      </c>
    </row>
    <row r="88" spans="7:82">
      <c r="G88" t="s">
        <v>130</v>
      </c>
      <c r="H88" s="115">
        <v>990.03</v>
      </c>
      <c r="I88" s="88">
        <v>333.28999999999996</v>
      </c>
      <c r="J88" s="88">
        <v>204.27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29.09</v>
      </c>
      <c r="X88">
        <v>0</v>
      </c>
      <c r="Y88">
        <v>12.06</v>
      </c>
      <c r="Z88">
        <v>26.69</v>
      </c>
      <c r="AA88">
        <v>10.07</v>
      </c>
      <c r="AB88">
        <v>0.97</v>
      </c>
      <c r="AC88">
        <v>43.63</v>
      </c>
      <c r="AD88">
        <v>0</v>
      </c>
      <c r="AE88">
        <v>17.45</v>
      </c>
      <c r="AF88">
        <v>0</v>
      </c>
      <c r="AG88">
        <v>186.65</v>
      </c>
      <c r="AH88">
        <v>0</v>
      </c>
      <c r="AI88">
        <v>0</v>
      </c>
      <c r="AJ88">
        <v>66.66</v>
      </c>
      <c r="AK88">
        <v>0</v>
      </c>
      <c r="AL88">
        <v>0</v>
      </c>
      <c r="AM88">
        <v>0</v>
      </c>
      <c r="AN88">
        <v>81.45</v>
      </c>
      <c r="AO88">
        <v>83.39</v>
      </c>
      <c r="AP88">
        <v>24.24</v>
      </c>
      <c r="AQ88">
        <v>14.54</v>
      </c>
      <c r="AR88">
        <v>14.54</v>
      </c>
      <c r="AS88">
        <v>49.67</v>
      </c>
      <c r="AT88">
        <v>22.27</v>
      </c>
      <c r="AU88">
        <v>0</v>
      </c>
      <c r="AV88">
        <v>191.6</v>
      </c>
      <c r="AW88">
        <v>23.27</v>
      </c>
      <c r="AX88">
        <v>0</v>
      </c>
      <c r="AY88">
        <v>0</v>
      </c>
      <c r="AZ88">
        <v>0.87</v>
      </c>
      <c r="BA88">
        <v>0.4</v>
      </c>
      <c r="BB88">
        <v>0.51</v>
      </c>
      <c r="BC88">
        <v>0.93</v>
      </c>
      <c r="BD88">
        <v>0.97</v>
      </c>
      <c r="BE88">
        <v>1.02</v>
      </c>
      <c r="BF88">
        <v>0.92</v>
      </c>
      <c r="BG88">
        <v>0.61</v>
      </c>
      <c r="BH88">
        <v>0.61</v>
      </c>
      <c r="BI88">
        <v>1.36</v>
      </c>
      <c r="BJ88">
        <v>0.39</v>
      </c>
      <c r="BK88">
        <v>0.97</v>
      </c>
      <c r="BL88">
        <v>0.39</v>
      </c>
      <c r="BM88">
        <v>0.39</v>
      </c>
      <c r="BN88">
        <v>0.39</v>
      </c>
      <c r="BO88">
        <v>0.78</v>
      </c>
      <c r="BP88">
        <v>0.48</v>
      </c>
      <c r="BQ88">
        <v>2.91</v>
      </c>
      <c r="BR88">
        <v>0.68</v>
      </c>
      <c r="BS88">
        <v>0.57999999999999996</v>
      </c>
      <c r="BT88">
        <v>0.39</v>
      </c>
      <c r="BU88">
        <v>0</v>
      </c>
      <c r="BV88">
        <v>26.12</v>
      </c>
      <c r="BW88">
        <v>387.84</v>
      </c>
      <c r="BX88">
        <v>21.91</v>
      </c>
      <c r="BY88">
        <v>77.569999999999993</v>
      </c>
      <c r="BZ88">
        <v>100.33</v>
      </c>
      <c r="CA88">
        <v>3</v>
      </c>
      <c r="CB88">
        <v>0</v>
      </c>
      <c r="CC88">
        <v>0</v>
      </c>
      <c r="CD88">
        <v>0</v>
      </c>
    </row>
    <row r="89" spans="7:82">
      <c r="G89" t="s">
        <v>131</v>
      </c>
      <c r="H89" s="115">
        <v>994.87999999999988</v>
      </c>
      <c r="I89" s="88">
        <v>347.83</v>
      </c>
      <c r="J89" s="88">
        <v>204.27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29.09</v>
      </c>
      <c r="X89">
        <v>0</v>
      </c>
      <c r="Y89">
        <v>12.06</v>
      </c>
      <c r="Z89">
        <v>26.69</v>
      </c>
      <c r="AA89">
        <v>10.07</v>
      </c>
      <c r="AB89">
        <v>0.97</v>
      </c>
      <c r="AC89">
        <v>43.63</v>
      </c>
      <c r="AD89">
        <v>0</v>
      </c>
      <c r="AE89">
        <v>17.45</v>
      </c>
      <c r="AF89">
        <v>0</v>
      </c>
      <c r="AG89">
        <v>186.65</v>
      </c>
      <c r="AH89">
        <v>0</v>
      </c>
      <c r="AI89">
        <v>0</v>
      </c>
      <c r="AJ89">
        <v>66.66</v>
      </c>
      <c r="AK89">
        <v>0</v>
      </c>
      <c r="AL89">
        <v>0</v>
      </c>
      <c r="AM89">
        <v>0</v>
      </c>
      <c r="AN89">
        <v>81.45</v>
      </c>
      <c r="AO89">
        <v>83.39</v>
      </c>
      <c r="AP89">
        <v>38.78</v>
      </c>
      <c r="AQ89">
        <v>14.54</v>
      </c>
      <c r="AR89">
        <v>14.54</v>
      </c>
      <c r="AS89">
        <v>49.67</v>
      </c>
      <c r="AT89">
        <v>22.27</v>
      </c>
      <c r="AU89">
        <v>0</v>
      </c>
      <c r="AV89">
        <v>191.6</v>
      </c>
      <c r="AW89">
        <v>28.12</v>
      </c>
      <c r="AX89">
        <v>0</v>
      </c>
      <c r="AY89">
        <v>0</v>
      </c>
      <c r="AZ89">
        <v>0.87</v>
      </c>
      <c r="BA89">
        <v>0.4</v>
      </c>
      <c r="BB89">
        <v>0.51</v>
      </c>
      <c r="BC89">
        <v>0.93</v>
      </c>
      <c r="BD89">
        <v>0.97</v>
      </c>
      <c r="BE89">
        <v>1.02</v>
      </c>
      <c r="BF89">
        <v>0.92</v>
      </c>
      <c r="BG89">
        <v>0.61</v>
      </c>
      <c r="BH89">
        <v>0.61</v>
      </c>
      <c r="BI89">
        <v>1.36</v>
      </c>
      <c r="BJ89">
        <v>0.39</v>
      </c>
      <c r="BK89">
        <v>0.97</v>
      </c>
      <c r="BL89">
        <v>0.39</v>
      </c>
      <c r="BM89">
        <v>0.39</v>
      </c>
      <c r="BN89">
        <v>0.39</v>
      </c>
      <c r="BO89">
        <v>0.78</v>
      </c>
      <c r="BP89">
        <v>0.48</v>
      </c>
      <c r="BQ89">
        <v>2.91</v>
      </c>
      <c r="BR89">
        <v>0.68</v>
      </c>
      <c r="BS89">
        <v>0.57999999999999996</v>
      </c>
      <c r="BT89">
        <v>0.39</v>
      </c>
      <c r="BU89">
        <v>0</v>
      </c>
      <c r="BV89">
        <v>26.12</v>
      </c>
      <c r="BW89">
        <v>387.84</v>
      </c>
      <c r="BX89">
        <v>21.91</v>
      </c>
      <c r="BY89">
        <v>77.569999999999993</v>
      </c>
      <c r="BZ89">
        <v>100.33</v>
      </c>
      <c r="CA89">
        <v>3</v>
      </c>
      <c r="CB89">
        <v>0</v>
      </c>
      <c r="CC89">
        <v>0</v>
      </c>
      <c r="CD89">
        <v>0</v>
      </c>
    </row>
    <row r="90" spans="7:82">
      <c r="G90" t="s">
        <v>132</v>
      </c>
      <c r="H90" s="115">
        <v>1004.5699999999999</v>
      </c>
      <c r="I90" s="88">
        <v>376.92</v>
      </c>
      <c r="J90" s="88">
        <v>204.27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29.09</v>
      </c>
      <c r="X90">
        <v>0</v>
      </c>
      <c r="Y90">
        <v>12.06</v>
      </c>
      <c r="Z90">
        <v>26.69</v>
      </c>
      <c r="AA90">
        <v>10.07</v>
      </c>
      <c r="AB90">
        <v>0.97</v>
      </c>
      <c r="AC90">
        <v>43.63</v>
      </c>
      <c r="AD90">
        <v>0</v>
      </c>
      <c r="AE90">
        <v>17.45</v>
      </c>
      <c r="AF90">
        <v>0</v>
      </c>
      <c r="AG90">
        <v>186.65</v>
      </c>
      <c r="AH90">
        <v>0</v>
      </c>
      <c r="AI90">
        <v>0</v>
      </c>
      <c r="AJ90">
        <v>66.66</v>
      </c>
      <c r="AK90">
        <v>0</v>
      </c>
      <c r="AL90">
        <v>0</v>
      </c>
      <c r="AM90">
        <v>0</v>
      </c>
      <c r="AN90">
        <v>81.45</v>
      </c>
      <c r="AO90">
        <v>83.39</v>
      </c>
      <c r="AP90">
        <v>67.87</v>
      </c>
      <c r="AQ90">
        <v>14.54</v>
      </c>
      <c r="AR90">
        <v>14.54</v>
      </c>
      <c r="AS90">
        <v>49.67</v>
      </c>
      <c r="AT90">
        <v>22.27</v>
      </c>
      <c r="AU90">
        <v>0</v>
      </c>
      <c r="AV90">
        <v>191.6</v>
      </c>
      <c r="AW90">
        <v>37.81</v>
      </c>
      <c r="AX90">
        <v>0</v>
      </c>
      <c r="AY90">
        <v>0</v>
      </c>
      <c r="AZ90">
        <v>0.87</v>
      </c>
      <c r="BA90">
        <v>0.4</v>
      </c>
      <c r="BB90">
        <v>0.51</v>
      </c>
      <c r="BC90">
        <v>0.93</v>
      </c>
      <c r="BD90">
        <v>0.97</v>
      </c>
      <c r="BE90">
        <v>1.02</v>
      </c>
      <c r="BF90">
        <v>0.92</v>
      </c>
      <c r="BG90">
        <v>0.61</v>
      </c>
      <c r="BH90">
        <v>0.61</v>
      </c>
      <c r="BI90">
        <v>1.36</v>
      </c>
      <c r="BJ90">
        <v>0.39</v>
      </c>
      <c r="BK90">
        <v>0.97</v>
      </c>
      <c r="BL90">
        <v>0.39</v>
      </c>
      <c r="BM90">
        <v>0.39</v>
      </c>
      <c r="BN90">
        <v>0.39</v>
      </c>
      <c r="BO90">
        <v>0.78</v>
      </c>
      <c r="BP90">
        <v>0.48</v>
      </c>
      <c r="BQ90">
        <v>2.91</v>
      </c>
      <c r="BR90">
        <v>0.68</v>
      </c>
      <c r="BS90">
        <v>0.57999999999999996</v>
      </c>
      <c r="BT90">
        <v>0.39</v>
      </c>
      <c r="BU90">
        <v>0</v>
      </c>
      <c r="BV90">
        <v>26.12</v>
      </c>
      <c r="BW90">
        <v>387.84</v>
      </c>
      <c r="BX90">
        <v>21.91</v>
      </c>
      <c r="BY90">
        <v>77.569999999999993</v>
      </c>
      <c r="BZ90">
        <v>100.33</v>
      </c>
      <c r="CA90">
        <v>3</v>
      </c>
      <c r="CB90">
        <v>0</v>
      </c>
      <c r="CC90">
        <v>0</v>
      </c>
      <c r="CD90">
        <v>0</v>
      </c>
    </row>
    <row r="91" spans="7:82">
      <c r="G91" t="s">
        <v>133</v>
      </c>
      <c r="H91" s="115">
        <v>1238.6299999999999</v>
      </c>
      <c r="I91" s="88">
        <v>400.68</v>
      </c>
      <c r="J91" s="88">
        <v>204.09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29.09</v>
      </c>
      <c r="X91">
        <v>0</v>
      </c>
      <c r="Y91">
        <v>11.88</v>
      </c>
      <c r="Z91">
        <v>26.69</v>
      </c>
      <c r="AA91">
        <v>8.0299999999999994</v>
      </c>
      <c r="AB91">
        <v>0.97</v>
      </c>
      <c r="AC91">
        <v>43.63</v>
      </c>
      <c r="AD91">
        <v>0</v>
      </c>
      <c r="AE91">
        <v>17.45</v>
      </c>
      <c r="AF91">
        <v>123.62</v>
      </c>
      <c r="AG91">
        <v>186.65</v>
      </c>
      <c r="AH91">
        <v>93.08</v>
      </c>
      <c r="AI91">
        <v>41.21</v>
      </c>
      <c r="AJ91">
        <v>66.66</v>
      </c>
      <c r="AK91">
        <v>31.03</v>
      </c>
      <c r="AL91">
        <v>0</v>
      </c>
      <c r="AM91">
        <v>0</v>
      </c>
      <c r="AN91">
        <v>81.45</v>
      </c>
      <c r="AO91">
        <v>83.39</v>
      </c>
      <c r="AP91">
        <v>0</v>
      </c>
      <c r="AQ91">
        <v>14.54</v>
      </c>
      <c r="AR91">
        <v>14.54</v>
      </c>
      <c r="AS91">
        <v>49.67</v>
      </c>
      <c r="AT91">
        <v>22.27</v>
      </c>
      <c r="AU91">
        <v>0</v>
      </c>
      <c r="AV91">
        <v>191.6</v>
      </c>
      <c r="AW91">
        <v>57.21</v>
      </c>
      <c r="AX91">
        <v>0</v>
      </c>
      <c r="AY91">
        <v>0</v>
      </c>
      <c r="AZ91">
        <v>0.87</v>
      </c>
      <c r="BA91">
        <v>0.4</v>
      </c>
      <c r="BB91">
        <v>0.51</v>
      </c>
      <c r="BC91">
        <v>0.93</v>
      </c>
      <c r="BD91">
        <v>0.97</v>
      </c>
      <c r="BE91">
        <v>1.02</v>
      </c>
      <c r="BF91">
        <v>0.92</v>
      </c>
      <c r="BG91">
        <v>0.61</v>
      </c>
      <c r="BH91">
        <v>0.61</v>
      </c>
      <c r="BI91">
        <v>1.36</v>
      </c>
      <c r="BJ91">
        <v>0.39</v>
      </c>
      <c r="BK91">
        <v>0.97</v>
      </c>
      <c r="BL91">
        <v>0.39</v>
      </c>
      <c r="BM91">
        <v>0.39</v>
      </c>
      <c r="BN91">
        <v>0.39</v>
      </c>
      <c r="BO91">
        <v>0.78</v>
      </c>
      <c r="BP91">
        <v>0.48</v>
      </c>
      <c r="BQ91">
        <v>2.91</v>
      </c>
      <c r="BR91">
        <v>0.68</v>
      </c>
      <c r="BS91">
        <v>0.57999999999999996</v>
      </c>
      <c r="BT91">
        <v>0.39</v>
      </c>
      <c r="BU91">
        <v>0</v>
      </c>
      <c r="BV91">
        <v>26.12</v>
      </c>
      <c r="BW91">
        <v>387.84</v>
      </c>
      <c r="BX91">
        <v>21.91</v>
      </c>
      <c r="BY91">
        <v>96.96</v>
      </c>
      <c r="BZ91">
        <v>100.33</v>
      </c>
      <c r="CA91">
        <v>3</v>
      </c>
      <c r="CB91">
        <v>0</v>
      </c>
      <c r="CC91">
        <v>0</v>
      </c>
      <c r="CD91">
        <v>0</v>
      </c>
    </row>
    <row r="92" spans="7:82">
      <c r="G92" t="s">
        <v>134</v>
      </c>
      <c r="H92" s="115">
        <v>1238.6299999999999</v>
      </c>
      <c r="I92" s="88">
        <v>410.38</v>
      </c>
      <c r="J92" s="88">
        <v>204.09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29.09</v>
      </c>
      <c r="X92">
        <v>0</v>
      </c>
      <c r="Y92">
        <v>11.88</v>
      </c>
      <c r="Z92">
        <v>26.69</v>
      </c>
      <c r="AA92">
        <v>8.0299999999999994</v>
      </c>
      <c r="AB92">
        <v>0.97</v>
      </c>
      <c r="AC92">
        <v>43.63</v>
      </c>
      <c r="AD92">
        <v>0</v>
      </c>
      <c r="AE92">
        <v>17.45</v>
      </c>
      <c r="AF92">
        <v>123.62</v>
      </c>
      <c r="AG92">
        <v>186.65</v>
      </c>
      <c r="AH92">
        <v>93.08</v>
      </c>
      <c r="AI92">
        <v>41.21</v>
      </c>
      <c r="AJ92">
        <v>66.66</v>
      </c>
      <c r="AK92">
        <v>31.03</v>
      </c>
      <c r="AL92">
        <v>0</v>
      </c>
      <c r="AM92">
        <v>0</v>
      </c>
      <c r="AN92">
        <v>81.45</v>
      </c>
      <c r="AO92">
        <v>83.39</v>
      </c>
      <c r="AP92">
        <v>9.6999999999999993</v>
      </c>
      <c r="AQ92">
        <v>14.54</v>
      </c>
      <c r="AR92">
        <v>14.54</v>
      </c>
      <c r="AS92">
        <v>49.67</v>
      </c>
      <c r="AT92">
        <v>22.27</v>
      </c>
      <c r="AU92">
        <v>0</v>
      </c>
      <c r="AV92">
        <v>191.6</v>
      </c>
      <c r="AW92">
        <v>57.21</v>
      </c>
      <c r="AX92">
        <v>0</v>
      </c>
      <c r="AY92">
        <v>0</v>
      </c>
      <c r="AZ92">
        <v>0.87</v>
      </c>
      <c r="BA92">
        <v>0.4</v>
      </c>
      <c r="BB92">
        <v>0.51</v>
      </c>
      <c r="BC92">
        <v>0.93</v>
      </c>
      <c r="BD92">
        <v>0.97</v>
      </c>
      <c r="BE92">
        <v>1.02</v>
      </c>
      <c r="BF92">
        <v>0.92</v>
      </c>
      <c r="BG92">
        <v>0.61</v>
      </c>
      <c r="BH92">
        <v>0.61</v>
      </c>
      <c r="BI92">
        <v>1.36</v>
      </c>
      <c r="BJ92">
        <v>0.39</v>
      </c>
      <c r="BK92">
        <v>0.97</v>
      </c>
      <c r="BL92">
        <v>0.39</v>
      </c>
      <c r="BM92">
        <v>0.39</v>
      </c>
      <c r="BN92">
        <v>0.39</v>
      </c>
      <c r="BO92">
        <v>0.78</v>
      </c>
      <c r="BP92">
        <v>0.48</v>
      </c>
      <c r="BQ92">
        <v>2.91</v>
      </c>
      <c r="BR92">
        <v>0.68</v>
      </c>
      <c r="BS92">
        <v>0.57999999999999996</v>
      </c>
      <c r="BT92">
        <v>0.39</v>
      </c>
      <c r="BU92">
        <v>0</v>
      </c>
      <c r="BV92">
        <v>26.12</v>
      </c>
      <c r="BW92">
        <v>387.84</v>
      </c>
      <c r="BX92">
        <v>21.91</v>
      </c>
      <c r="BY92">
        <v>96.96</v>
      </c>
      <c r="BZ92">
        <v>100.33</v>
      </c>
      <c r="CA92">
        <v>3</v>
      </c>
      <c r="CB92">
        <v>0</v>
      </c>
      <c r="CC92">
        <v>0</v>
      </c>
      <c r="CD92">
        <v>0</v>
      </c>
    </row>
    <row r="93" spans="7:82">
      <c r="G93" t="s">
        <v>135</v>
      </c>
      <c r="H93" s="115">
        <v>1243.4699999999998</v>
      </c>
      <c r="I93" s="88">
        <v>424.92</v>
      </c>
      <c r="J93" s="88">
        <v>204.09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29.09</v>
      </c>
      <c r="X93">
        <v>0</v>
      </c>
      <c r="Y93">
        <v>11.88</v>
      </c>
      <c r="Z93">
        <v>26.69</v>
      </c>
      <c r="AA93">
        <v>8.0299999999999994</v>
      </c>
      <c r="AB93">
        <v>0.97</v>
      </c>
      <c r="AC93">
        <v>43.63</v>
      </c>
      <c r="AD93">
        <v>0</v>
      </c>
      <c r="AE93">
        <v>17.45</v>
      </c>
      <c r="AF93">
        <v>123.62</v>
      </c>
      <c r="AG93">
        <v>186.65</v>
      </c>
      <c r="AH93">
        <v>93.08</v>
      </c>
      <c r="AI93">
        <v>41.21</v>
      </c>
      <c r="AJ93">
        <v>66.66</v>
      </c>
      <c r="AK93">
        <v>31.03</v>
      </c>
      <c r="AL93">
        <v>0</v>
      </c>
      <c r="AM93">
        <v>0</v>
      </c>
      <c r="AN93">
        <v>81.45</v>
      </c>
      <c r="AO93">
        <v>83.39</v>
      </c>
      <c r="AP93">
        <v>24.24</v>
      </c>
      <c r="AQ93">
        <v>14.54</v>
      </c>
      <c r="AR93">
        <v>14.54</v>
      </c>
      <c r="AS93">
        <v>49.67</v>
      </c>
      <c r="AT93">
        <v>22.27</v>
      </c>
      <c r="AU93">
        <v>0</v>
      </c>
      <c r="AV93">
        <v>191.6</v>
      </c>
      <c r="AW93">
        <v>62.05</v>
      </c>
      <c r="AX93">
        <v>0</v>
      </c>
      <c r="AY93">
        <v>0</v>
      </c>
      <c r="AZ93">
        <v>0.87</v>
      </c>
      <c r="BA93">
        <v>0.4</v>
      </c>
      <c r="BB93">
        <v>0.51</v>
      </c>
      <c r="BC93">
        <v>0.93</v>
      </c>
      <c r="BD93">
        <v>0.97</v>
      </c>
      <c r="BE93">
        <v>1.02</v>
      </c>
      <c r="BF93">
        <v>0.92</v>
      </c>
      <c r="BG93">
        <v>0.61</v>
      </c>
      <c r="BH93">
        <v>0.61</v>
      </c>
      <c r="BI93">
        <v>1.36</v>
      </c>
      <c r="BJ93">
        <v>0.39</v>
      </c>
      <c r="BK93">
        <v>0.97</v>
      </c>
      <c r="BL93">
        <v>0.39</v>
      </c>
      <c r="BM93">
        <v>0.39</v>
      </c>
      <c r="BN93">
        <v>0.39</v>
      </c>
      <c r="BO93">
        <v>0.78</v>
      </c>
      <c r="BP93">
        <v>0.48</v>
      </c>
      <c r="BQ93">
        <v>2.91</v>
      </c>
      <c r="BR93">
        <v>0.68</v>
      </c>
      <c r="BS93">
        <v>0.57999999999999996</v>
      </c>
      <c r="BT93">
        <v>0.39</v>
      </c>
      <c r="BU93">
        <v>0</v>
      </c>
      <c r="BV93">
        <v>26.12</v>
      </c>
      <c r="BW93">
        <v>387.84</v>
      </c>
      <c r="BX93">
        <v>21.91</v>
      </c>
      <c r="BY93">
        <v>96.96</v>
      </c>
      <c r="BZ93">
        <v>100.33</v>
      </c>
      <c r="CA93">
        <v>3</v>
      </c>
      <c r="CB93">
        <v>0</v>
      </c>
      <c r="CC93">
        <v>0</v>
      </c>
      <c r="CD93">
        <v>0</v>
      </c>
    </row>
    <row r="94" spans="7:82">
      <c r="G94" t="s">
        <v>136</v>
      </c>
      <c r="H94" s="115">
        <v>1228.9299999999998</v>
      </c>
      <c r="I94" s="88">
        <v>444.31</v>
      </c>
      <c r="J94" s="88">
        <v>204.09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29.09</v>
      </c>
      <c r="X94">
        <v>0</v>
      </c>
      <c r="Y94">
        <v>11.88</v>
      </c>
      <c r="Z94">
        <v>26.69</v>
      </c>
      <c r="AA94">
        <v>8.0299999999999994</v>
      </c>
      <c r="AB94">
        <v>0.97</v>
      </c>
      <c r="AC94">
        <v>43.63</v>
      </c>
      <c r="AD94">
        <v>0</v>
      </c>
      <c r="AE94">
        <v>17.45</v>
      </c>
      <c r="AF94">
        <v>123.62</v>
      </c>
      <c r="AG94">
        <v>186.65</v>
      </c>
      <c r="AH94">
        <v>93.08</v>
      </c>
      <c r="AI94">
        <v>41.21</v>
      </c>
      <c r="AJ94">
        <v>66.66</v>
      </c>
      <c r="AK94">
        <v>31.03</v>
      </c>
      <c r="AL94">
        <v>0</v>
      </c>
      <c r="AM94">
        <v>0</v>
      </c>
      <c r="AN94">
        <v>81.45</v>
      </c>
      <c r="AO94">
        <v>83.39</v>
      </c>
      <c r="AP94">
        <v>43.63</v>
      </c>
      <c r="AQ94">
        <v>14.54</v>
      </c>
      <c r="AR94">
        <v>14.54</v>
      </c>
      <c r="AS94">
        <v>49.67</v>
      </c>
      <c r="AT94">
        <v>22.27</v>
      </c>
      <c r="AU94">
        <v>0</v>
      </c>
      <c r="AV94">
        <v>191.6</v>
      </c>
      <c r="AW94">
        <v>47.51</v>
      </c>
      <c r="AX94">
        <v>0</v>
      </c>
      <c r="AY94">
        <v>0</v>
      </c>
      <c r="AZ94">
        <v>0.87</v>
      </c>
      <c r="BA94">
        <v>0.4</v>
      </c>
      <c r="BB94">
        <v>0.51</v>
      </c>
      <c r="BC94">
        <v>0.93</v>
      </c>
      <c r="BD94">
        <v>0.97</v>
      </c>
      <c r="BE94">
        <v>1.02</v>
      </c>
      <c r="BF94">
        <v>0.92</v>
      </c>
      <c r="BG94">
        <v>0.61</v>
      </c>
      <c r="BH94">
        <v>0.61</v>
      </c>
      <c r="BI94">
        <v>1.36</v>
      </c>
      <c r="BJ94">
        <v>0.39</v>
      </c>
      <c r="BK94">
        <v>0.97</v>
      </c>
      <c r="BL94">
        <v>0.39</v>
      </c>
      <c r="BM94">
        <v>0.39</v>
      </c>
      <c r="BN94">
        <v>0.39</v>
      </c>
      <c r="BO94">
        <v>0.78</v>
      </c>
      <c r="BP94">
        <v>0.48</v>
      </c>
      <c r="BQ94">
        <v>2.91</v>
      </c>
      <c r="BR94">
        <v>0.68</v>
      </c>
      <c r="BS94">
        <v>0.57999999999999996</v>
      </c>
      <c r="BT94">
        <v>0.39</v>
      </c>
      <c r="BU94">
        <v>0</v>
      </c>
      <c r="BV94">
        <v>26.12</v>
      </c>
      <c r="BW94">
        <v>387.84</v>
      </c>
      <c r="BX94">
        <v>21.91</v>
      </c>
      <c r="BY94">
        <v>96.96</v>
      </c>
      <c r="BZ94">
        <v>100.33</v>
      </c>
      <c r="CA94">
        <v>3</v>
      </c>
      <c r="CB94">
        <v>0</v>
      </c>
      <c r="CC94">
        <v>0</v>
      </c>
      <c r="CD94">
        <v>0</v>
      </c>
    </row>
    <row r="95" spans="7:82">
      <c r="G95" t="s">
        <v>137</v>
      </c>
      <c r="H95" s="115">
        <v>1219.2299999999998</v>
      </c>
      <c r="I95" s="88">
        <v>453.97</v>
      </c>
      <c r="J95" s="88">
        <v>203.81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29.09</v>
      </c>
      <c r="X95">
        <v>0</v>
      </c>
      <c r="Y95">
        <v>11.6</v>
      </c>
      <c r="Z95">
        <v>26.69</v>
      </c>
      <c r="AA95">
        <v>8.0299999999999994</v>
      </c>
      <c r="AB95">
        <v>0.97</v>
      </c>
      <c r="AC95">
        <v>43.63</v>
      </c>
      <c r="AD95">
        <v>0</v>
      </c>
      <c r="AE95">
        <v>17.45</v>
      </c>
      <c r="AF95">
        <v>123.62</v>
      </c>
      <c r="AG95">
        <v>186.65</v>
      </c>
      <c r="AH95">
        <v>93.08</v>
      </c>
      <c r="AI95">
        <v>41.21</v>
      </c>
      <c r="AJ95">
        <v>66.66</v>
      </c>
      <c r="AK95">
        <v>31.03</v>
      </c>
      <c r="AL95">
        <v>0</v>
      </c>
      <c r="AM95">
        <v>0</v>
      </c>
      <c r="AN95">
        <v>81.45</v>
      </c>
      <c r="AO95">
        <v>83.39</v>
      </c>
      <c r="AP95">
        <v>53.33</v>
      </c>
      <c r="AQ95">
        <v>14.54</v>
      </c>
      <c r="AR95">
        <v>14.54</v>
      </c>
      <c r="AS95">
        <v>49.67</v>
      </c>
      <c r="AT95">
        <v>22.27</v>
      </c>
      <c r="AU95">
        <v>0</v>
      </c>
      <c r="AV95">
        <v>191.6</v>
      </c>
      <c r="AW95">
        <v>37.81</v>
      </c>
      <c r="AX95">
        <v>0</v>
      </c>
      <c r="AY95">
        <v>0</v>
      </c>
      <c r="AZ95">
        <v>0.87</v>
      </c>
      <c r="BA95">
        <v>0.4</v>
      </c>
      <c r="BB95">
        <v>0.51</v>
      </c>
      <c r="BC95">
        <v>0.93</v>
      </c>
      <c r="BD95">
        <v>0.93</v>
      </c>
      <c r="BE95">
        <v>1.02</v>
      </c>
      <c r="BF95">
        <v>0.92</v>
      </c>
      <c r="BG95">
        <v>0.61</v>
      </c>
      <c r="BH95">
        <v>0.61</v>
      </c>
      <c r="BI95">
        <v>1.36</v>
      </c>
      <c r="BJ95">
        <v>0.39</v>
      </c>
      <c r="BK95">
        <v>0.97</v>
      </c>
      <c r="BL95">
        <v>0.39</v>
      </c>
      <c r="BM95">
        <v>0.39</v>
      </c>
      <c r="BN95">
        <v>0.39</v>
      </c>
      <c r="BO95">
        <v>0.78</v>
      </c>
      <c r="BP95">
        <v>0.48</v>
      </c>
      <c r="BQ95">
        <v>2.91</v>
      </c>
      <c r="BR95">
        <v>0.68</v>
      </c>
      <c r="BS95">
        <v>0.57999999999999996</v>
      </c>
      <c r="BT95">
        <v>0.39</v>
      </c>
      <c r="BU95">
        <v>0</v>
      </c>
      <c r="BV95">
        <v>26.12</v>
      </c>
      <c r="BW95">
        <v>387.84</v>
      </c>
      <c r="BX95">
        <v>21.91</v>
      </c>
      <c r="BY95">
        <v>96.96</v>
      </c>
      <c r="BZ95">
        <v>100.33</v>
      </c>
      <c r="CA95">
        <v>3</v>
      </c>
      <c r="CB95">
        <v>0</v>
      </c>
      <c r="CC95">
        <v>0</v>
      </c>
      <c r="CD95">
        <v>0</v>
      </c>
    </row>
    <row r="96" spans="7:82">
      <c r="G96" t="s">
        <v>138</v>
      </c>
      <c r="H96" s="115">
        <v>1214.3899999999999</v>
      </c>
      <c r="I96" s="88">
        <v>463.66</v>
      </c>
      <c r="J96" s="88">
        <v>203.81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29.09</v>
      </c>
      <c r="X96">
        <v>0</v>
      </c>
      <c r="Y96">
        <v>11.6</v>
      </c>
      <c r="Z96">
        <v>26.69</v>
      </c>
      <c r="AA96">
        <v>8.0299999999999994</v>
      </c>
      <c r="AB96">
        <v>0.97</v>
      </c>
      <c r="AC96">
        <v>43.63</v>
      </c>
      <c r="AD96">
        <v>0</v>
      </c>
      <c r="AE96">
        <v>17.45</v>
      </c>
      <c r="AF96">
        <v>123.62</v>
      </c>
      <c r="AG96">
        <v>186.65</v>
      </c>
      <c r="AH96">
        <v>93.08</v>
      </c>
      <c r="AI96">
        <v>41.21</v>
      </c>
      <c r="AJ96">
        <v>66.66</v>
      </c>
      <c r="AK96">
        <v>31.03</v>
      </c>
      <c r="AL96">
        <v>0</v>
      </c>
      <c r="AM96">
        <v>0</v>
      </c>
      <c r="AN96">
        <v>81.45</v>
      </c>
      <c r="AO96">
        <v>83.39</v>
      </c>
      <c r="AP96">
        <v>63.02</v>
      </c>
      <c r="AQ96">
        <v>14.54</v>
      </c>
      <c r="AR96">
        <v>14.54</v>
      </c>
      <c r="AS96">
        <v>49.67</v>
      </c>
      <c r="AT96">
        <v>22.27</v>
      </c>
      <c r="AU96">
        <v>0</v>
      </c>
      <c r="AV96">
        <v>191.6</v>
      </c>
      <c r="AW96">
        <v>32.97</v>
      </c>
      <c r="AX96">
        <v>0</v>
      </c>
      <c r="AY96">
        <v>0</v>
      </c>
      <c r="AZ96">
        <v>0.87</v>
      </c>
      <c r="BA96">
        <v>0.4</v>
      </c>
      <c r="BB96">
        <v>0.51</v>
      </c>
      <c r="BC96">
        <v>0.93</v>
      </c>
      <c r="BD96">
        <v>0.93</v>
      </c>
      <c r="BE96">
        <v>1.02</v>
      </c>
      <c r="BF96">
        <v>0.92</v>
      </c>
      <c r="BG96">
        <v>0.61</v>
      </c>
      <c r="BH96">
        <v>0.61</v>
      </c>
      <c r="BI96">
        <v>1.36</v>
      </c>
      <c r="BJ96">
        <v>0.39</v>
      </c>
      <c r="BK96">
        <v>0.97</v>
      </c>
      <c r="BL96">
        <v>0.39</v>
      </c>
      <c r="BM96">
        <v>0.39</v>
      </c>
      <c r="BN96">
        <v>0.39</v>
      </c>
      <c r="BO96">
        <v>0.78</v>
      </c>
      <c r="BP96">
        <v>0.48</v>
      </c>
      <c r="BQ96">
        <v>2.91</v>
      </c>
      <c r="BR96">
        <v>0.68</v>
      </c>
      <c r="BS96">
        <v>0.57999999999999996</v>
      </c>
      <c r="BT96">
        <v>0.39</v>
      </c>
      <c r="BU96">
        <v>0</v>
      </c>
      <c r="BV96">
        <v>26.12</v>
      </c>
      <c r="BW96">
        <v>387.84</v>
      </c>
      <c r="BX96">
        <v>21.91</v>
      </c>
      <c r="BY96">
        <v>96.96</v>
      </c>
      <c r="BZ96">
        <v>100.33</v>
      </c>
      <c r="CA96">
        <v>3</v>
      </c>
      <c r="CB96">
        <v>0</v>
      </c>
      <c r="CC96">
        <v>0</v>
      </c>
      <c r="CD96">
        <v>0</v>
      </c>
    </row>
    <row r="97" spans="1:133">
      <c r="G97" t="s">
        <v>139</v>
      </c>
      <c r="H97" s="115">
        <v>1224.0799999999997</v>
      </c>
      <c r="I97" s="88">
        <v>449.12</v>
      </c>
      <c r="J97" s="88">
        <v>203.81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29.09</v>
      </c>
      <c r="X97">
        <v>0</v>
      </c>
      <c r="Y97">
        <v>11.6</v>
      </c>
      <c r="Z97">
        <v>26.69</v>
      </c>
      <c r="AA97">
        <v>8.0299999999999994</v>
      </c>
      <c r="AB97">
        <v>0.97</v>
      </c>
      <c r="AC97">
        <v>43.63</v>
      </c>
      <c r="AD97">
        <v>0</v>
      </c>
      <c r="AE97">
        <v>17.45</v>
      </c>
      <c r="AF97">
        <v>123.62</v>
      </c>
      <c r="AG97">
        <v>186.65</v>
      </c>
      <c r="AH97">
        <v>93.08</v>
      </c>
      <c r="AI97">
        <v>41.21</v>
      </c>
      <c r="AJ97">
        <v>66.66</v>
      </c>
      <c r="AK97">
        <v>31.03</v>
      </c>
      <c r="AL97">
        <v>0</v>
      </c>
      <c r="AM97">
        <v>0</v>
      </c>
      <c r="AN97">
        <v>81.45</v>
      </c>
      <c r="AO97">
        <v>83.39</v>
      </c>
      <c r="AP97">
        <v>48.48</v>
      </c>
      <c r="AQ97">
        <v>14.54</v>
      </c>
      <c r="AR97">
        <v>14.54</v>
      </c>
      <c r="AS97">
        <v>49.67</v>
      </c>
      <c r="AT97">
        <v>22.27</v>
      </c>
      <c r="AU97">
        <v>0</v>
      </c>
      <c r="AV97">
        <v>191.6</v>
      </c>
      <c r="AW97">
        <v>42.66</v>
      </c>
      <c r="AX97">
        <v>0</v>
      </c>
      <c r="AY97">
        <v>0</v>
      </c>
      <c r="AZ97">
        <v>0.87</v>
      </c>
      <c r="BA97">
        <v>0.4</v>
      </c>
      <c r="BB97">
        <v>0.51</v>
      </c>
      <c r="BC97">
        <v>0.93</v>
      </c>
      <c r="BD97">
        <v>0.93</v>
      </c>
      <c r="BE97">
        <v>1.02</v>
      </c>
      <c r="BF97">
        <v>0.92</v>
      </c>
      <c r="BG97">
        <v>0.61</v>
      </c>
      <c r="BH97">
        <v>0.61</v>
      </c>
      <c r="BI97">
        <v>1.36</v>
      </c>
      <c r="BJ97">
        <v>0.39</v>
      </c>
      <c r="BK97">
        <v>0.97</v>
      </c>
      <c r="BL97">
        <v>0.39</v>
      </c>
      <c r="BM97">
        <v>0.39</v>
      </c>
      <c r="BN97">
        <v>0.39</v>
      </c>
      <c r="BO97">
        <v>0.78</v>
      </c>
      <c r="BP97">
        <v>0.48</v>
      </c>
      <c r="BQ97">
        <v>2.91</v>
      </c>
      <c r="BR97">
        <v>0.68</v>
      </c>
      <c r="BS97">
        <v>0.57999999999999996</v>
      </c>
      <c r="BT97">
        <v>0.39</v>
      </c>
      <c r="BU97">
        <v>0</v>
      </c>
      <c r="BV97">
        <v>26.12</v>
      </c>
      <c r="BW97">
        <v>387.84</v>
      </c>
      <c r="BX97">
        <v>21.91</v>
      </c>
      <c r="BY97">
        <v>96.96</v>
      </c>
      <c r="BZ97">
        <v>100.33</v>
      </c>
      <c r="CA97">
        <v>3</v>
      </c>
      <c r="CB97">
        <v>0</v>
      </c>
      <c r="CC97">
        <v>0</v>
      </c>
      <c r="CD97">
        <v>0</v>
      </c>
    </row>
    <row r="98" spans="1:133">
      <c r="G98" t="s">
        <v>140</v>
      </c>
      <c r="H98" s="115">
        <v>1228.9299999999998</v>
      </c>
      <c r="I98" s="88">
        <v>439.41999999999996</v>
      </c>
      <c r="J98" s="88">
        <v>203.81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29.09</v>
      </c>
      <c r="X98">
        <v>0</v>
      </c>
      <c r="Y98">
        <v>11.6</v>
      </c>
      <c r="Z98">
        <v>26.69</v>
      </c>
      <c r="AA98">
        <v>8.0299999999999994</v>
      </c>
      <c r="AB98">
        <v>0.97</v>
      </c>
      <c r="AC98">
        <v>43.63</v>
      </c>
      <c r="AD98">
        <v>0</v>
      </c>
      <c r="AE98">
        <v>17.45</v>
      </c>
      <c r="AF98">
        <v>123.62</v>
      </c>
      <c r="AG98">
        <v>186.65</v>
      </c>
      <c r="AH98">
        <v>93.08</v>
      </c>
      <c r="AI98">
        <v>41.21</v>
      </c>
      <c r="AJ98">
        <v>66.66</v>
      </c>
      <c r="AK98">
        <v>31.03</v>
      </c>
      <c r="AL98">
        <v>0</v>
      </c>
      <c r="AM98">
        <v>0</v>
      </c>
      <c r="AN98">
        <v>81.45</v>
      </c>
      <c r="AO98">
        <v>83.39</v>
      </c>
      <c r="AP98">
        <v>38.78</v>
      </c>
      <c r="AQ98">
        <v>14.54</v>
      </c>
      <c r="AR98">
        <v>14.54</v>
      </c>
      <c r="AS98">
        <v>49.67</v>
      </c>
      <c r="AT98">
        <v>22.27</v>
      </c>
      <c r="AU98">
        <v>0</v>
      </c>
      <c r="AV98">
        <v>191.6</v>
      </c>
      <c r="AW98">
        <v>47.51</v>
      </c>
      <c r="AX98">
        <v>0</v>
      </c>
      <c r="AY98">
        <v>0</v>
      </c>
      <c r="AZ98">
        <v>0.87</v>
      </c>
      <c r="BA98">
        <v>0.4</v>
      </c>
      <c r="BB98">
        <v>0.51</v>
      </c>
      <c r="BC98">
        <v>0.93</v>
      </c>
      <c r="BD98">
        <v>0.93</v>
      </c>
      <c r="BE98">
        <v>1.02</v>
      </c>
      <c r="BF98">
        <v>0.92</v>
      </c>
      <c r="BG98">
        <v>0.61</v>
      </c>
      <c r="BH98">
        <v>0.61</v>
      </c>
      <c r="BI98">
        <v>1.36</v>
      </c>
      <c r="BJ98">
        <v>0.39</v>
      </c>
      <c r="BK98">
        <v>0.97</v>
      </c>
      <c r="BL98">
        <v>0.39</v>
      </c>
      <c r="BM98">
        <v>0.39</v>
      </c>
      <c r="BN98">
        <v>0.39</v>
      </c>
      <c r="BO98">
        <v>0.78</v>
      </c>
      <c r="BP98">
        <v>0.48</v>
      </c>
      <c r="BQ98">
        <v>2.91</v>
      </c>
      <c r="BR98">
        <v>0.68</v>
      </c>
      <c r="BS98">
        <v>0.57999999999999996</v>
      </c>
      <c r="BT98">
        <v>0.39</v>
      </c>
      <c r="BU98">
        <v>0</v>
      </c>
      <c r="BV98">
        <v>26.12</v>
      </c>
      <c r="BW98">
        <v>387.84</v>
      </c>
      <c r="BX98">
        <v>21.91</v>
      </c>
      <c r="BY98">
        <v>96.96</v>
      </c>
      <c r="BZ98">
        <v>100.33</v>
      </c>
      <c r="CA98">
        <v>3</v>
      </c>
      <c r="CB98">
        <v>0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19.193930000000002</v>
      </c>
      <c r="I99" s="111">
        <f t="shared" ref="I99:BU99" si="1">SUM(I3:I98)/4000</f>
        <v>7.2583200000000021</v>
      </c>
      <c r="J99" s="111">
        <f t="shared" si="1"/>
        <v>4.8869499999999979</v>
      </c>
      <c r="K99" s="111">
        <f t="shared" si="1"/>
        <v>0.27051000000000019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0.27635500000000002</v>
      </c>
      <c r="X99">
        <f t="shared" si="1"/>
        <v>0.59799999999999998</v>
      </c>
      <c r="Y99">
        <f t="shared" si="1"/>
        <v>0.2739100000000001</v>
      </c>
      <c r="Z99">
        <f t="shared" si="1"/>
        <v>0.64056000000000102</v>
      </c>
      <c r="AA99">
        <f t="shared" si="1"/>
        <v>0.1978399999999999</v>
      </c>
      <c r="AB99">
        <f t="shared" si="1"/>
        <v>2.3279999999999981E-2</v>
      </c>
      <c r="AC99">
        <f t="shared" si="1"/>
        <v>1.0471200000000018</v>
      </c>
      <c r="AD99">
        <f t="shared" si="1"/>
        <v>0.49452999999999941</v>
      </c>
      <c r="AE99">
        <f t="shared" si="1"/>
        <v>0.41880000000000067</v>
      </c>
      <c r="AF99">
        <f t="shared" si="1"/>
        <v>0.9889599999999994</v>
      </c>
      <c r="AG99">
        <f t="shared" si="1"/>
        <v>4.4795999999999978</v>
      </c>
      <c r="AH99">
        <f t="shared" si="1"/>
        <v>0.74463999999999975</v>
      </c>
      <c r="AI99">
        <f t="shared" si="1"/>
        <v>0.32968000000000014</v>
      </c>
      <c r="AJ99">
        <f t="shared" si="1"/>
        <v>1.5998399999999979</v>
      </c>
      <c r="AK99">
        <f t="shared" si="1"/>
        <v>0.24823999999999985</v>
      </c>
      <c r="AL99">
        <f t="shared" si="1"/>
        <v>0.17450999999999992</v>
      </c>
      <c r="AM99">
        <f t="shared" si="1"/>
        <v>7.490999999999999E-2</v>
      </c>
      <c r="AN99">
        <f t="shared" si="1"/>
        <v>1.954799999999997</v>
      </c>
      <c r="AO99">
        <f t="shared" si="1"/>
        <v>0.39634500000000011</v>
      </c>
      <c r="AP99">
        <f t="shared" si="1"/>
        <v>0.19949</v>
      </c>
      <c r="AQ99">
        <f t="shared" si="1"/>
        <v>0.13086000000000006</v>
      </c>
      <c r="AR99">
        <f t="shared" si="1"/>
        <v>0.34895999999999955</v>
      </c>
      <c r="AS99">
        <f t="shared" si="1"/>
        <v>0.87978000000000101</v>
      </c>
      <c r="AT99">
        <f t="shared" si="1"/>
        <v>0.53447999999999962</v>
      </c>
      <c r="AU99">
        <f t="shared" si="1"/>
        <v>0.26468999999999998</v>
      </c>
      <c r="AV99">
        <f t="shared" si="1"/>
        <v>4.5984000000000016</v>
      </c>
      <c r="AW99">
        <f t="shared" si="1"/>
        <v>0.47777499999999995</v>
      </c>
      <c r="AX99">
        <f t="shared" si="1"/>
        <v>7.2720000000000007E-2</v>
      </c>
      <c r="AY99">
        <f t="shared" si="1"/>
        <v>7.490999999999999E-2</v>
      </c>
      <c r="AZ99">
        <f t="shared" si="1"/>
        <v>2.1120000000000048E-2</v>
      </c>
      <c r="BA99">
        <f t="shared" si="1"/>
        <v>9.5999999999999818E-3</v>
      </c>
      <c r="BB99">
        <f t="shared" si="1"/>
        <v>1.2239999999999996E-2</v>
      </c>
      <c r="BC99">
        <f t="shared" si="1"/>
        <v>2.2320000000000041E-2</v>
      </c>
      <c r="BD99">
        <f t="shared" si="1"/>
        <v>2.2959999999999991E-2</v>
      </c>
      <c r="BE99">
        <f t="shared" si="1"/>
        <v>2.4479999999999991E-2</v>
      </c>
      <c r="BF99">
        <f t="shared" si="1"/>
        <v>2.2210000000000008E-2</v>
      </c>
      <c r="BG99">
        <f t="shared" si="1"/>
        <v>1.463999999999999E-2</v>
      </c>
      <c r="BH99">
        <f t="shared" si="1"/>
        <v>1.4099999999999989E-2</v>
      </c>
      <c r="BI99">
        <f t="shared" si="1"/>
        <v>3.2639999999999995E-2</v>
      </c>
      <c r="BJ99">
        <f t="shared" si="1"/>
        <v>9.3600000000000107E-3</v>
      </c>
      <c r="BK99">
        <f t="shared" si="1"/>
        <v>2.3279999999999981E-2</v>
      </c>
      <c r="BL99">
        <f t="shared" si="1"/>
        <v>9.3600000000000107E-3</v>
      </c>
      <c r="BM99">
        <f t="shared" si="1"/>
        <v>9.3600000000000107E-3</v>
      </c>
      <c r="BN99">
        <f t="shared" si="1"/>
        <v>9.3600000000000107E-3</v>
      </c>
      <c r="BO99">
        <f t="shared" si="1"/>
        <v>1.8720000000000021E-2</v>
      </c>
      <c r="BP99">
        <f t="shared" si="1"/>
        <v>1.1519999999999983E-2</v>
      </c>
      <c r="BQ99">
        <f t="shared" si="1"/>
        <v>6.9839999999999985E-2</v>
      </c>
      <c r="BR99">
        <f t="shared" si="1"/>
        <v>1.6319999999999998E-2</v>
      </c>
      <c r="BS99">
        <f t="shared" si="1"/>
        <v>1.3919999999999972E-2</v>
      </c>
      <c r="BT99">
        <f t="shared" si="1"/>
        <v>9.3600000000000107E-3</v>
      </c>
      <c r="BU99">
        <f t="shared" si="1"/>
        <v>7.490999999999999E-2</v>
      </c>
      <c r="BV99">
        <f t="shared" ref="BV99:EC99" si="2">SUM(BV3:BV98)/4000</f>
        <v>0.62687999999999855</v>
      </c>
      <c r="BW99">
        <f t="shared" si="2"/>
        <v>2.8603200000000006</v>
      </c>
      <c r="BX99">
        <f t="shared" si="2"/>
        <v>0.35979000000000039</v>
      </c>
      <c r="BY99">
        <f t="shared" si="2"/>
        <v>0.55267999999999984</v>
      </c>
      <c r="BZ99">
        <f t="shared" si="2"/>
        <v>2.4079199999999985</v>
      </c>
      <c r="CA99">
        <f t="shared" si="2"/>
        <v>7.1999999999999995E-2</v>
      </c>
      <c r="CB99">
        <f t="shared" si="2"/>
        <v>0.76841250000000005</v>
      </c>
      <c r="CC99">
        <f t="shared" si="2"/>
        <v>0.71267249999999971</v>
      </c>
      <c r="CD99">
        <f t="shared" si="2"/>
        <v>0.30543000000000015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2022-10-04T06:57:58Z</dcterms:modified>
</cp:coreProperties>
</file>